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60" yWindow="36" windowWidth="16236" windowHeight="9600" tabRatio="787"/>
  </bookViews>
  <sheets>
    <sheet name="Vendor Worksheet Instructions" sheetId="5" r:id="rId1"/>
    <sheet name="Vendor Worksheet" sheetId="9" r:id="rId2"/>
    <sheet name="Certification Instructions" sheetId="6" r:id="rId3"/>
    <sheet name="Vendor Summary &amp; Certification" sheetId="4" r:id="rId4"/>
  </sheets>
  <definedNames>
    <definedName name="A">'Vendor Worksheet'!$A$1:$G$18</definedName>
    <definedName name="B">'Vendor Worksheet'!$A$22:$M$39</definedName>
    <definedName name="_xlnm.Print_Area" localSheetId="3">'Vendor Summary &amp; Certification'!$A$1:$I$53</definedName>
    <definedName name="_xlnm.Print_Area" localSheetId="1">'Vendor Worksheet'!$A$1:$M$54</definedName>
    <definedName name="SUBMIT">'Vendor Summary &amp; Certification'!#REF!</definedName>
  </definedNames>
  <calcPr calcId="145621"/>
</workbook>
</file>

<file path=xl/calcChain.xml><?xml version="1.0" encoding="utf-8"?>
<calcChain xmlns="http://schemas.openxmlformats.org/spreadsheetml/2006/main">
  <c r="A18" i="9" l="1"/>
  <c r="E29" i="9" l="1"/>
  <c r="E30" i="9"/>
  <c r="E31" i="9"/>
  <c r="E32" i="9"/>
  <c r="E33" i="9"/>
  <c r="E34" i="9"/>
  <c r="E35" i="9"/>
  <c r="E36" i="9"/>
  <c r="E37" i="9"/>
  <c r="F28" i="9"/>
  <c r="E28" i="9"/>
  <c r="I28" i="9" s="1"/>
  <c r="K28" i="9"/>
  <c r="G46" i="9" l="1"/>
  <c r="C31" i="4" l="1"/>
  <c r="C28" i="4"/>
  <c r="C9" i="4"/>
  <c r="C8" i="4"/>
  <c r="C7" i="4"/>
  <c r="C6" i="4"/>
  <c r="G47" i="9"/>
  <c r="L28" i="9"/>
  <c r="F29" i="9"/>
  <c r="I29" i="9" s="1"/>
  <c r="K29" i="9"/>
  <c r="L29" i="9" s="1"/>
  <c r="F30" i="9"/>
  <c r="I30" i="9" s="1"/>
  <c r="K30" i="9"/>
  <c r="L30" i="9" s="1"/>
  <c r="F31" i="9"/>
  <c r="I31" i="9" s="1"/>
  <c r="K31" i="9"/>
  <c r="L31" i="9" s="1"/>
  <c r="F32" i="9"/>
  <c r="I32" i="9" s="1"/>
  <c r="K32" i="9"/>
  <c r="L32" i="9" s="1"/>
  <c r="F33" i="9"/>
  <c r="I33" i="9" s="1"/>
  <c r="K33" i="9"/>
  <c r="L33" i="9" s="1"/>
  <c r="F34" i="9"/>
  <c r="I34" i="9" s="1"/>
  <c r="K34" i="9"/>
  <c r="L34" i="9" s="1"/>
  <c r="F35" i="9"/>
  <c r="I35" i="9" s="1"/>
  <c r="K35" i="9"/>
  <c r="L35" i="9" s="1"/>
  <c r="F36" i="9"/>
  <c r="I36" i="9" s="1"/>
  <c r="K36" i="9"/>
  <c r="L36" i="9" s="1"/>
  <c r="F37" i="9"/>
  <c r="I37" i="9" s="1"/>
  <c r="K37" i="9"/>
  <c r="L37" i="9" s="1"/>
  <c r="J38" i="9"/>
  <c r="M36" i="9" l="1"/>
  <c r="M29" i="9"/>
  <c r="M37" i="9"/>
  <c r="M35" i="9"/>
  <c r="M28" i="9"/>
  <c r="M32" i="9"/>
  <c r="M34" i="9"/>
  <c r="M33" i="9"/>
  <c r="M31" i="9"/>
  <c r="K38" i="9"/>
  <c r="M30" i="9"/>
  <c r="L38" i="9"/>
  <c r="M39" i="9" l="1"/>
  <c r="G45" i="9" s="1"/>
  <c r="G54" i="9" s="1"/>
  <c r="C13" i="9" s="1"/>
  <c r="C29" i="4" s="1"/>
  <c r="C14" i="9" l="1"/>
  <c r="C30" i="4" s="1"/>
</calcChain>
</file>

<file path=xl/sharedStrings.xml><?xml version="1.0" encoding="utf-8"?>
<sst xmlns="http://schemas.openxmlformats.org/spreadsheetml/2006/main" count="224" uniqueCount="178">
  <si>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</si>
  <si>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</si>
  <si>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</si>
  <si>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</si>
  <si>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</si>
  <si>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</si>
  <si>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</si>
  <si>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</si>
  <si>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</si>
  <si>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</si>
  <si>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</si>
  <si>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</si>
  <si>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</si>
  <si>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</si>
  <si>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</si>
  <si>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</si>
  <si>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</si>
  <si>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</si>
  <si>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</si>
  <si>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</si>
  <si>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</si>
  <si>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</si>
  <si>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</si>
  <si>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</si>
  <si>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</si>
  <si>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</si>
  <si>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</si>
  <si>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six-digit Vendor Number.</t>
  </si>
  <si>
    <t>Please enter the three-digit Service Code.</t>
  </si>
  <si>
    <t>Please enter the Subcode if applicable.</t>
  </si>
  <si>
    <t>Select the Vendoring Regional Center from the drop-down list.</t>
  </si>
  <si>
    <t>Column A</t>
  </si>
  <si>
    <t>Column B</t>
  </si>
  <si>
    <t>Column F</t>
  </si>
  <si>
    <t>Column G</t>
  </si>
  <si>
    <t>Column H</t>
  </si>
  <si>
    <t>WORKSHEET INSTRUCTIONS</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</si>
  <si>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</si>
  <si>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</si>
  <si>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</si>
  <si>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</si>
  <si>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</si>
  <si>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</si>
  <si>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</si>
  <si>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</si>
  <si>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</si>
  <si>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</si>
  <si>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</si>
  <si>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</si>
  <si>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Please keep a copy for your records and submit a copy to the vendoring regional center.</t>
  </si>
  <si>
    <t>Total wages, payroll taxes, workers' compensation, and other mandated employer costs will calculate automatically here.</t>
  </si>
  <si>
    <t>To submit this completed 'Vendor Summary &amp; Certification' and 'Vendor Worksheet' electronically please save the document as instructed on the Certification Instructions, then click on the following 'SUBMIT' button.</t>
  </si>
  <si>
    <t>Please ensure you click on the "I AGREE" checkbox prior to saving or sending the workbook.</t>
  </si>
  <si>
    <t>Effective July 1, 2015</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</si>
  <si>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</si>
  <si>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</si>
  <si>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</si>
  <si>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</si>
  <si>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</si>
  <si>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</si>
  <si>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</si>
  <si>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</si>
  <si>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</si>
  <si>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</si>
  <si>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</si>
  <si>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</si>
  <si>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</si>
  <si>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</si>
  <si>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</si>
  <si>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J</t>
  </si>
  <si>
    <t>Employer Social Security Tax @ 6.2%</t>
  </si>
  <si>
    <t>Employer Medicare Tax @1.45%</t>
  </si>
  <si>
    <t>Total Hourly Wage plus Mandate Payroll Costs</t>
  </si>
  <si>
    <t>(Please See Instructions for Listing Employees Receiving more than One Wage)</t>
  </si>
  <si>
    <t>Hourly</t>
  </si>
  <si>
    <t>Staff 1</t>
  </si>
  <si>
    <t xml:space="preserve">Staff 2 </t>
  </si>
  <si>
    <t>Staff 3</t>
  </si>
  <si>
    <t>Totals</t>
  </si>
  <si>
    <t>Actual Number of Units of Services Billed to all Regional Centers for the Review Period:</t>
  </si>
  <si>
    <t>Select Regional Center from Drop Down Menu:</t>
  </si>
  <si>
    <t>Enter Total No. of Units for Review Period</t>
  </si>
  <si>
    <t>Select Regional Center:</t>
  </si>
  <si>
    <t>Rate Change (Q x R)</t>
  </si>
  <si>
    <t xml:space="preserve">Earned Sick Leave (1:30) up to 24 Hrs. </t>
  </si>
  <si>
    <t>Rate Adjustment:</t>
  </si>
  <si>
    <t>Sub-code (if applicable)</t>
  </si>
  <si>
    <t>AB 1522 - EMPLOYEE SICK LEAVE 2015 RATE ADJUSTMENT</t>
  </si>
  <si>
    <t>Please enter the Staffing Ratio.</t>
  </si>
  <si>
    <t>Row 7</t>
  </si>
  <si>
    <t>SECTION C:  RATE ADJUSTMENT CALCULATION</t>
  </si>
  <si>
    <t>Total Cost of the Earned Sick Leave Benefit:</t>
  </si>
  <si>
    <t>Annualized Number of Units of Service:</t>
  </si>
  <si>
    <t>Row 8</t>
  </si>
  <si>
    <t>Rows 9 &amp; 10</t>
  </si>
  <si>
    <t>Row 11</t>
  </si>
  <si>
    <t>Row 12-14</t>
  </si>
  <si>
    <t>Annualized hourly information will calculate automatically here.</t>
  </si>
  <si>
    <t>Earned Sick Leave totals will calculate automatically here.</t>
  </si>
  <si>
    <t>Total Cost of Sick Leave Benefits will calculate automatically here.</t>
  </si>
  <si>
    <t>Total Actual Number of Units of Services Billed to all Regional Centers during the 
3 month period will calculate automatically here.</t>
  </si>
  <si>
    <t>Total Annualized Number of Units of Services Billed to all Regional Centers will calculate automatically here.</t>
  </si>
  <si>
    <t>Column I</t>
  </si>
  <si>
    <t>Column J</t>
  </si>
  <si>
    <t>The rate change will calculate automatically here and populate Row 9 in Section A, Program Information.</t>
  </si>
  <si>
    <t>AB 1522 - Employee Sick Leave Rate Adjustment Calculation Worksheet</t>
  </si>
  <si>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</si>
  <si>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</si>
  <si>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</si>
  <si>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</si>
  <si>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</si>
  <si>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</si>
  <si>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</si>
  <si>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</si>
  <si>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</si>
  <si>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</si>
  <si>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</si>
  <si>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</si>
  <si>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</si>
  <si>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</si>
  <si>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</si>
  <si>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</si>
  <si>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</si>
  <si>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</si>
  <si>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</si>
  <si>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</si>
  <si>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</si>
  <si>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</si>
  <si>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</si>
  <si>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r>
      <t xml:space="preserve">SECTION B:  EMPLOYEE WAGE INFORMATION - </t>
    </r>
    <r>
      <rPr>
        <b/>
        <u/>
        <sz val="11"/>
        <color theme="1"/>
        <rFont val="Calibri"/>
        <family val="2"/>
        <scheme val="minor"/>
      </rPr>
      <t>Applicable to only those employed staff not currently receiving a paid leave benefit of at least 3 days or 24 hours annually as described in AB 1522.</t>
    </r>
  </si>
  <si>
    <t>Number of Enrolled Consumers</t>
  </si>
  <si>
    <t>Review Period: (Enter Beginning &amp; End)</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</si>
  <si>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G.  If additional rows are needed, please click on the designated button.</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</si>
  <si>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</si>
  <si>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</si>
  <si>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</si>
  <si>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Row 9</t>
  </si>
  <si>
    <t>Name or Initials of Staff Employee(s)</t>
  </si>
  <si>
    <t>Position Title</t>
  </si>
  <si>
    <t>Select User Regional Centers from Drop Down Menu</t>
  </si>
  <si>
    <t>Workers Compensation as a %</t>
  </si>
  <si>
    <t>Hourly Wage</t>
  </si>
  <si>
    <t>K</t>
  </si>
  <si>
    <t>Annualized Hours</t>
  </si>
  <si>
    <t>Total Hours Worked during the 3 Months Review Period</t>
  </si>
  <si>
    <t>Total Unemploy. Insurance as a %</t>
  </si>
  <si>
    <t>Please enter the Position Title of the Employee.</t>
  </si>
  <si>
    <t>Column C</t>
  </si>
  <si>
    <t>Columns D &amp; E</t>
  </si>
  <si>
    <t xml:space="preserve">E </t>
  </si>
  <si>
    <t>L</t>
  </si>
  <si>
    <t>Column K</t>
  </si>
  <si>
    <t>Column L</t>
  </si>
  <si>
    <t>Total Cost of Sick Leave Benefit</t>
  </si>
  <si>
    <t>Cost of the Employee Sick Leave Benefit</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</si>
  <si>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8 in Section C.  These rows should have calculated rate information based on the data you have entered.  If there is an error message in these rows, you may need to re-enter the information in Sections B, and/or C.</t>
    </r>
  </si>
  <si>
    <t>Rows 4 - 8</t>
  </si>
  <si>
    <t xml:space="preserve">Please enter your Total Unemployment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</si>
  <si>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Please enter the number of Enrolled Clients.</t>
  </si>
  <si>
    <t xml:space="preserve">Select the User Regional Center(s), if applicable, from the drop-down list.  If you need to list additional user regional centers, please click the designated button. </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</si>
  <si>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clients while receiving these services or any worker who is paid through other sources such as contract funding.</t>
    </r>
  </si>
  <si>
    <t>sickleave@tri-counties.org</t>
  </si>
  <si>
    <t>Tri-Counties Regional Center</t>
  </si>
  <si>
    <t>Attention:  David Shon</t>
  </si>
  <si>
    <t>520 E. Montecito Street</t>
  </si>
  <si>
    <t>Santa Barbara, CA 93117</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</si>
  <si>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TCRC is specific to payroll costs necessary to meet the requirements of AB 1522, that went into effect on July 1, 2015.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</si>
  <si>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If less than a 3 month period, Section A Row 7,  TCRC will adjust the calculation as needed.</t>
  </si>
  <si>
    <t>Please enter the current rate as established by TCRC and select the Unit Type, either Daily or Hourly, from the drop-down list.</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</si>
  <si>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TCRC.  If additional information is needed TCRC will contact you.  After the review, you will receive written approval or denial of the requested rate adjustment.</t>
    </r>
  </si>
  <si>
    <t>Community Development Department</t>
  </si>
  <si>
    <t>Before submitting, please save your workbook using the vendor number, service code/subcode in the title of the file.  Failure to do so results in the submission of an empty workbook.</t>
  </si>
  <si>
    <t>Before submitting please save your workbook using your vendor number, service code/subcode!</t>
  </si>
  <si>
    <r>
      <rPr>
        <b/>
        <sz val="11"/>
        <color theme="1"/>
        <rFont val="Calibri"/>
        <family val="2"/>
        <scheme val="minor"/>
      </rPr>
      <t>By checking the box below</t>
    </r>
    <r>
      <rPr>
        <sz val="11"/>
        <color theme="1"/>
        <rFont val="Calibri"/>
        <family val="2"/>
        <scheme val="minor"/>
      </rPr>
      <t xml:space="preserve">, I certify that the information provided to the TCRC is specific to payroll costs necessary to meet the requirements of AB 1522, which went into effect on July 1, 2015, and that this vendor does not currently offer a sick leave benefit as required by AB 1522.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r>
  </si>
  <si>
    <t>We ask that you save this workbook using your vendor name, vendor, number, service code, and sub-code in the title of the file name.  For example, "ACME Day Program H12345 510 AIDE.xlsm", then email the workbook to TCRC at "sickleave@tri-counties.org" by hitting the “SUBMIT” button on the bottom of the Vendor Summary &amp; Certification worksheet.  Please ensure you submit a copy to the vendoring regional center and to keep copies for your records.</t>
  </si>
  <si>
    <t>TRI-COUNTIES REGIONAL CENTER</t>
  </si>
  <si>
    <t>Monthly</t>
  </si>
  <si>
    <t>Select Unit Type: Hourly, Daily , or 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</si>
</sst>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0.0"/>
    <numFmt numFmtId="166" formatCode="#,##0.0"/>
    <numFmt numFmtId="167" formatCode="#,##0.0_);\(#,##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b/>
      <u/>
      <sz val="11"/>
      <color theme="1"/>
      <name val="Calibri"/>
      <family val="2"/>
      <scheme val="minor"/>
    </font>
    <font>
      <b/>
      <sz val="10"/>
      <color theme="1"/>
      <name val="Calibri"/>
      <family val="2"/>
      <scheme val="minor"/>
    </font>
    <font>
      <sz val="11"/>
      <color theme="9" tint="0.79998168889431442"/>
      <name val="Calibri"/>
      <family val="2"/>
      <scheme val="minor"/>
    </font>
    <font>
      <b/>
      <sz val="11"/>
      <color rgb="FFFF0000"/>
      <name val="Calibri"/>
      <family val="2"/>
    </font>
    <font>
      <sz val="11"/>
      <color rgb="FF000000"/>
      <name val="Calibri"/>
      <family val="2"/>
    </font>
    <font>
      <b/>
      <sz val="12"/>
      <color rgb="FFFF0000"/>
      <name val="Calibri"/>
      <family val="2"/>
      <scheme val="minor"/>
    </font>
    <font>
      <b/>
      <u/>
      <sz val="12"/>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bottom style="thin">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9">
    <xf numFmtId="0" fontId="0" fillId="0" borderId="0" xfId="0"/>
    <xf numFmtId="0" fontId="1" fillId="0" borderId="0" xfId="0" applyFont="1"/>
    <xf numFmtId="0" fontId="0" fillId="0" borderId="0" xfId="0" applyAlignment="1">
      <alignment vertical="top"/>
    </xf>
    <xf numFmtId="2" fontId="0" fillId="0" borderId="6" xfId="0" applyNumberFormat="1" applyFill="1" applyBorder="1"/>
    <xf numFmtId="0" fontId="0" fillId="0" borderId="0" xfId="0" applyAlignment="1">
      <alignment horizontal="centerContinuous"/>
    </xf>
    <xf numFmtId="0" fontId="0" fillId="0" borderId="1" xfId="0" applyFill="1" applyBorder="1" applyAlignment="1">
      <alignment horizontal="right"/>
    </xf>
    <xf numFmtId="2" fontId="0" fillId="0" borderId="0" xfId="0" applyNumberFormat="1" applyFill="1" applyBorder="1"/>
    <xf numFmtId="0" fontId="0" fillId="0" borderId="2" xfId="0" applyFill="1" applyBorder="1" applyAlignment="1">
      <alignment horizontal="right"/>
    </xf>
    <xf numFmtId="0" fontId="0" fillId="0" borderId="0" xfId="0" applyFill="1" applyBorder="1" applyAlignment="1">
      <alignment horizontal="right"/>
    </xf>
    <xf numFmtId="0" fontId="0" fillId="0" borderId="0" xfId="0" quotePrefix="1"/>
    <xf numFmtId="0" fontId="0" fillId="0" borderId="1" xfId="0" applyFill="1" applyBorder="1" applyAlignment="1">
      <alignment horizontal="left"/>
    </xf>
    <xf numFmtId="0" fontId="0" fillId="0" borderId="0" xfId="0" applyFill="1"/>
    <xf numFmtId="164" fontId="0" fillId="0" borderId="1" xfId="0" applyNumberFormat="1" applyFill="1" applyBorder="1" applyAlignment="1">
      <alignment horizontal="right"/>
    </xf>
    <xf numFmtId="0" fontId="0" fillId="0" borderId="0" xfId="0" applyFill="1" applyBorder="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Continuous"/>
    </xf>
    <xf numFmtId="0" fontId="0" fillId="0" borderId="0" xfId="0" applyAlignment="1">
      <alignment horizontal="left" wrapText="1"/>
    </xf>
    <xf numFmtId="0" fontId="2" fillId="0" borderId="0" xfId="1" applyAlignment="1">
      <alignment horizontal="centerContinuous"/>
    </xf>
    <xf numFmtId="0" fontId="0" fillId="0" borderId="0" xfId="0" applyBorder="1"/>
    <xf numFmtId="0" fontId="0" fillId="0" borderId="0" xfId="0" applyFont="1" applyAlignment="1">
      <alignment vertical="top"/>
    </xf>
    <xf numFmtId="0" fontId="0" fillId="0" borderId="0" xfId="0" applyFont="1" applyBorder="1" applyAlignment="1">
      <alignment wrapText="1"/>
    </xf>
    <xf numFmtId="0" fontId="0" fillId="0" borderId="0" xfId="0" applyAlignment="1"/>
    <xf numFmtId="0" fontId="0" fillId="0" borderId="0" xfId="0" applyAlignment="1">
      <alignment horizontal="left" vertical="top" wrapText="1"/>
    </xf>
    <xf numFmtId="0" fontId="0" fillId="0" borderId="0" xfId="0" applyAlignment="1">
      <alignment horizontal="left" wrapText="1"/>
    </xf>
    <xf numFmtId="0" fontId="5" fillId="0" borderId="0" xfId="2" applyFont="1" applyAlignment="1">
      <alignment horizontal="centerContinuous"/>
    </xf>
    <xf numFmtId="0" fontId="4" fillId="0" borderId="0" xfId="2" applyAlignment="1">
      <alignment horizontal="centerContinuous"/>
    </xf>
    <xf numFmtId="0" fontId="4" fillId="0" borderId="0" xfId="2"/>
    <xf numFmtId="0" fontId="1" fillId="0" borderId="0" xfId="2" applyFont="1"/>
    <xf numFmtId="0" fontId="4" fillId="0" borderId="1" xfId="2" applyBorder="1" applyAlignment="1">
      <alignment horizontal="center"/>
    </xf>
    <xf numFmtId="0" fontId="4" fillId="0" borderId="1" xfId="2" applyBorder="1"/>
    <xf numFmtId="0" fontId="4" fillId="0" borderId="0" xfId="2" applyFill="1" applyBorder="1"/>
    <xf numFmtId="0" fontId="4" fillId="0" borderId="4" xfId="2" applyBorder="1" applyAlignment="1">
      <alignment horizontal="center"/>
    </xf>
    <xf numFmtId="0" fontId="0" fillId="0" borderId="1" xfId="2" applyFont="1" applyBorder="1"/>
    <xf numFmtId="0" fontId="4" fillId="0" borderId="0" xfId="2" applyFill="1" applyBorder="1" applyAlignment="1">
      <alignment horizontal="center"/>
    </xf>
    <xf numFmtId="0" fontId="4" fillId="0" borderId="0" xfId="2" applyFill="1" applyBorder="1" applyAlignment="1" applyProtection="1">
      <alignment vertical="top" wrapText="1"/>
      <protection locked="0"/>
    </xf>
    <xf numFmtId="0" fontId="4" fillId="0" borderId="0" xfId="2" applyFill="1"/>
    <xf numFmtId="0" fontId="1" fillId="0" borderId="9" xfId="2" applyFont="1" applyBorder="1"/>
    <xf numFmtId="0" fontId="1" fillId="0" borderId="1" xfId="2" applyFont="1" applyBorder="1" applyAlignment="1">
      <alignment horizontal="center"/>
    </xf>
    <xf numFmtId="0" fontId="1" fillId="0" borderId="4" xfId="2" applyFont="1" applyBorder="1" applyAlignment="1">
      <alignment horizontal="center"/>
    </xf>
    <xf numFmtId="0" fontId="1" fillId="0" borderId="3" xfId="2" applyFont="1" applyBorder="1" applyAlignment="1">
      <alignment horizontal="center"/>
    </xf>
    <xf numFmtId="0" fontId="1" fillId="0" borderId="1" xfId="2" applyFont="1" applyFill="1" applyBorder="1" applyAlignment="1">
      <alignment horizontal="center"/>
    </xf>
    <xf numFmtId="0" fontId="1" fillId="0" borderId="7" xfId="2" applyFont="1" applyBorder="1"/>
    <xf numFmtId="0" fontId="1" fillId="0" borderId="0" xfId="2" applyFont="1" applyAlignment="1">
      <alignment horizontal="center"/>
    </xf>
    <xf numFmtId="0" fontId="1" fillId="0" borderId="10" xfId="2" applyFont="1" applyBorder="1"/>
    <xf numFmtId="0" fontId="1" fillId="0" borderId="10" xfId="2" applyFont="1" applyBorder="1" applyAlignment="1">
      <alignment horizontal="center"/>
    </xf>
    <xf numFmtId="0" fontId="4" fillId="2" borderId="1" xfId="2" applyFill="1" applyBorder="1" applyProtection="1">
      <protection locked="0"/>
    </xf>
    <xf numFmtId="44" fontId="4" fillId="2" borderId="1" xfId="2" applyNumberFormat="1" applyFill="1" applyBorder="1" applyProtection="1">
      <protection locked="0"/>
    </xf>
    <xf numFmtId="44" fontId="4" fillId="0" borderId="1" xfId="2" applyNumberFormat="1" applyBorder="1"/>
    <xf numFmtId="165" fontId="0" fillId="2" borderId="3" xfId="3" applyNumberFormat="1" applyFont="1" applyFill="1" applyBorder="1" applyProtection="1">
      <protection locked="0"/>
    </xf>
    <xf numFmtId="166" fontId="4" fillId="0" borderId="1" xfId="2" applyNumberFormat="1" applyBorder="1"/>
    <xf numFmtId="0" fontId="0" fillId="0" borderId="1" xfId="2" applyFont="1" applyBorder="1" applyAlignment="1">
      <alignment horizontal="center"/>
    </xf>
    <xf numFmtId="0" fontId="1" fillId="4" borderId="1" xfId="2" applyFont="1" applyFill="1" applyBorder="1" applyAlignment="1" applyProtection="1">
      <alignment horizontal="right"/>
      <protection locked="0"/>
    </xf>
    <xf numFmtId="44" fontId="4" fillId="4" borderId="1" xfId="2" applyNumberFormat="1" applyFill="1" applyBorder="1" applyProtection="1">
      <protection locked="0"/>
    </xf>
    <xf numFmtId="39" fontId="4" fillId="4" borderId="1" xfId="2" applyNumberFormat="1" applyFill="1" applyBorder="1" applyProtection="1">
      <protection locked="0"/>
    </xf>
    <xf numFmtId="0" fontId="1" fillId="0" borderId="10" xfId="2" applyFont="1" applyFill="1" applyBorder="1" applyAlignment="1">
      <alignment horizontal="center"/>
    </xf>
    <xf numFmtId="44" fontId="1" fillId="0" borderId="2" xfId="2" applyNumberFormat="1" applyFont="1" applyFill="1" applyBorder="1"/>
    <xf numFmtId="0" fontId="1" fillId="0" borderId="0" xfId="2" applyFont="1" applyFill="1" applyBorder="1" applyAlignment="1">
      <alignment horizontal="center"/>
    </xf>
    <xf numFmtId="0" fontId="1" fillId="0" borderId="0" xfId="2" applyFont="1" applyFill="1" applyBorder="1"/>
    <xf numFmtId="37" fontId="1" fillId="0" borderId="0" xfId="2" applyNumberFormat="1" applyFont="1" applyFill="1" applyBorder="1"/>
    <xf numFmtId="44" fontId="1" fillId="0" borderId="0" xfId="2" applyNumberFormat="1" applyFont="1" applyFill="1" applyBorder="1"/>
    <xf numFmtId="39" fontId="1" fillId="0" borderId="0" xfId="2" applyNumberFormat="1" applyFont="1" applyFill="1" applyBorder="1"/>
    <xf numFmtId="44" fontId="1" fillId="0" borderId="0" xfId="2" applyNumberFormat="1" applyFont="1" applyFill="1" applyBorder="1" applyProtection="1">
      <protection locked="0"/>
    </xf>
    <xf numFmtId="0" fontId="1" fillId="0" borderId="0" xfId="2" applyFont="1" applyBorder="1" applyAlignment="1">
      <alignment horizontal="center"/>
    </xf>
    <xf numFmtId="0" fontId="0" fillId="0" borderId="0" xfId="2" applyFont="1"/>
    <xf numFmtId="0" fontId="1" fillId="0" borderId="11" xfId="2" applyFont="1" applyBorder="1"/>
    <xf numFmtId="44" fontId="1" fillId="0" borderId="11" xfId="2" applyNumberFormat="1" applyFont="1" applyBorder="1"/>
    <xf numFmtId="0" fontId="1" fillId="0" borderId="10" xfId="2" applyFont="1" applyBorder="1" applyAlignment="1">
      <alignment horizontal="right"/>
    </xf>
    <xf numFmtId="0" fontId="1" fillId="0" borderId="5" xfId="2" applyFont="1" applyBorder="1" applyAlignment="1">
      <alignment horizontal="center"/>
    </xf>
    <xf numFmtId="44" fontId="1" fillId="0" borderId="10" xfId="2" applyNumberFormat="1" applyFont="1" applyBorder="1"/>
    <xf numFmtId="0" fontId="1" fillId="0" borderId="10" xfId="2" applyFont="1" applyFill="1" applyBorder="1" applyAlignment="1">
      <alignment horizontal="left"/>
    </xf>
    <xf numFmtId="0" fontId="1" fillId="0" borderId="4" xfId="2" applyFont="1" applyFill="1" applyBorder="1"/>
    <xf numFmtId="0" fontId="1" fillId="0" borderId="5" xfId="2" applyFont="1" applyFill="1" applyBorder="1"/>
    <xf numFmtId="0" fontId="1" fillId="0" borderId="3" xfId="2" applyFont="1" applyFill="1" applyBorder="1"/>
    <xf numFmtId="167" fontId="1" fillId="0" borderId="10" xfId="2" applyNumberFormat="1" applyFont="1" applyFill="1" applyBorder="1" applyProtection="1"/>
    <xf numFmtId="0" fontId="1" fillId="0" borderId="12" xfId="2" applyFont="1" applyFill="1" applyBorder="1" applyAlignment="1">
      <alignment horizontal="right"/>
    </xf>
    <xf numFmtId="0" fontId="1" fillId="0" borderId="12" xfId="2" applyFont="1" applyFill="1" applyBorder="1"/>
    <xf numFmtId="0" fontId="4" fillId="0" borderId="4" xfId="2" applyFont="1" applyFill="1" applyBorder="1" applyAlignment="1">
      <alignment horizontal="right"/>
    </xf>
    <xf numFmtId="0" fontId="1" fillId="2" borderId="10" xfId="2" applyFont="1" applyFill="1" applyBorder="1" applyProtection="1">
      <protection locked="0"/>
    </xf>
    <xf numFmtId="0" fontId="4" fillId="0" borderId="3" xfId="2" applyFont="1" applyFill="1" applyBorder="1" applyAlignment="1">
      <alignment horizontal="right"/>
    </xf>
    <xf numFmtId="167" fontId="1" fillId="2" borderId="10" xfId="2" applyNumberFormat="1" applyFont="1" applyFill="1" applyBorder="1" applyProtection="1">
      <protection locked="0"/>
    </xf>
    <xf numFmtId="0" fontId="1" fillId="0" borderId="13" xfId="2" applyFont="1" applyBorder="1" applyAlignment="1">
      <alignment horizontal="center"/>
    </xf>
    <xf numFmtId="0" fontId="1" fillId="0" borderId="13" xfId="2" applyFont="1" applyBorder="1"/>
    <xf numFmtId="0" fontId="1" fillId="0" borderId="14" xfId="2" applyFont="1" applyBorder="1"/>
    <xf numFmtId="0" fontId="1" fillId="0" borderId="15" xfId="2" applyFont="1" applyBorder="1"/>
    <xf numFmtId="0" fontId="1" fillId="0" borderId="16" xfId="2" applyFont="1" applyBorder="1"/>
    <xf numFmtId="44" fontId="1" fillId="3" borderId="13" xfId="2" applyNumberFormat="1" applyFont="1" applyFill="1" applyBorder="1"/>
    <xf numFmtId="165" fontId="0" fillId="0" borderId="3" xfId="3" applyNumberFormat="1" applyFont="1" applyFill="1" applyBorder="1" applyProtection="1">
      <protection locked="0"/>
    </xf>
    <xf numFmtId="44" fontId="4" fillId="4" borderId="1" xfId="2" applyNumberFormat="1" applyFill="1" applyBorder="1"/>
    <xf numFmtId="37" fontId="1" fillId="0" borderId="2" xfId="2" applyNumberFormat="1" applyFont="1" applyFill="1" applyBorder="1"/>
    <xf numFmtId="0" fontId="4" fillId="0" borderId="0" xfId="2" applyBorder="1"/>
    <xf numFmtId="44" fontId="4" fillId="0" borderId="0" xfId="2" applyNumberFormat="1" applyBorder="1"/>
    <xf numFmtId="0" fontId="1" fillId="0" borderId="0" xfId="2" applyFont="1" applyBorder="1" applyAlignment="1">
      <alignment vertical="center" wrapText="1"/>
    </xf>
    <xf numFmtId="0" fontId="4" fillId="0" borderId="0" xfId="2" applyBorder="1" applyAlignment="1">
      <alignment vertical="top" wrapText="1"/>
    </xf>
    <xf numFmtId="0" fontId="4" fillId="0" borderId="0" xfId="2" applyBorder="1" applyAlignment="1">
      <alignment vertical="top"/>
    </xf>
    <xf numFmtId="0" fontId="4" fillId="0" borderId="0" xfId="2" applyBorder="1" applyAlignment="1">
      <alignment vertical="center" wrapText="1"/>
    </xf>
    <xf numFmtId="0" fontId="4" fillId="0" borderId="0" xfId="2" applyBorder="1" applyAlignment="1">
      <alignment wrapText="1"/>
    </xf>
    <xf numFmtId="0" fontId="1" fillId="0" borderId="10" xfId="2" applyFont="1" applyFill="1" applyBorder="1" applyAlignment="1">
      <alignment horizontal="right"/>
    </xf>
    <xf numFmtId="0" fontId="0" fillId="2" borderId="4" xfId="0" applyFill="1" applyBorder="1" applyAlignment="1" applyProtection="1">
      <alignment horizontal="center"/>
      <protection locked="0"/>
    </xf>
    <xf numFmtId="0" fontId="0" fillId="0" borderId="8" xfId="2" applyFont="1" applyBorder="1" applyAlignment="1">
      <alignment vertical="center" wrapText="1"/>
    </xf>
    <xf numFmtId="0" fontId="0" fillId="0" borderId="0" xfId="0" applyFill="1" applyBorder="1" applyAlignment="1" applyProtection="1"/>
    <xf numFmtId="0" fontId="0" fillId="0" borderId="0" xfId="2" applyFont="1" applyFill="1" applyBorder="1"/>
    <xf numFmtId="0" fontId="0" fillId="0" borderId="0" xfId="0" applyAlignment="1">
      <alignment horizontal="left" wrapText="1"/>
    </xf>
    <xf numFmtId="0" fontId="5" fillId="0" borderId="0" xfId="2" applyFont="1" applyAlignment="1">
      <alignment horizontal="center"/>
    </xf>
    <xf numFmtId="0" fontId="1" fillId="0" borderId="17" xfId="2" applyFont="1" applyBorder="1" applyAlignment="1">
      <alignment horizontal="center"/>
    </xf>
    <xf numFmtId="0" fontId="1" fillId="0" borderId="8" xfId="2" applyFont="1" applyBorder="1" applyAlignment="1">
      <alignment horizontal="center"/>
    </xf>
    <xf numFmtId="0" fontId="0" fillId="0" borderId="1" xfId="2" applyFont="1" applyBorder="1" applyAlignment="1">
      <alignment horizontal="center" vertical="center"/>
    </xf>
    <xf numFmtId="39" fontId="4" fillId="4" borderId="10" xfId="2" applyNumberFormat="1" applyFill="1" applyBorder="1" applyProtection="1">
      <protection locked="0"/>
    </xf>
    <xf numFmtId="39" fontId="4" fillId="4" borderId="12" xfId="2" applyNumberFormat="1" applyFill="1" applyBorder="1" applyProtection="1">
      <protection locked="0"/>
    </xf>
    <xf numFmtId="44" fontId="4" fillId="0" borderId="9" xfId="2" applyNumberFormat="1" applyBorder="1"/>
    <xf numFmtId="165" fontId="0" fillId="0" borderId="19" xfId="3" applyNumberFormat="1" applyFont="1" applyFill="1" applyBorder="1" applyProtection="1">
      <protection locked="0"/>
    </xf>
    <xf numFmtId="166" fontId="4" fillId="0" borderId="9" xfId="2" applyNumberFormat="1" applyBorder="1"/>
    <xf numFmtId="0" fontId="4" fillId="0" borderId="12" xfId="2" applyFill="1" applyBorder="1"/>
    <xf numFmtId="0" fontId="4" fillId="0" borderId="11" xfId="2" applyFill="1" applyBorder="1"/>
    <xf numFmtId="166" fontId="0" fillId="4" borderId="21" xfId="3" applyNumberFormat="1" applyFont="1" applyFill="1" applyBorder="1" applyProtection="1">
      <protection locked="0"/>
    </xf>
    <xf numFmtId="0" fontId="1" fillId="0" borderId="11" xfId="2" applyFont="1" applyBorder="1" applyAlignment="1">
      <alignment horizontal="right"/>
    </xf>
    <xf numFmtId="44" fontId="1" fillId="0" borderId="18" xfId="2" applyNumberFormat="1" applyFont="1" applyBorder="1"/>
    <xf numFmtId="39" fontId="1" fillId="4" borderId="20" xfId="2" applyNumberFormat="1" applyFont="1" applyFill="1" applyBorder="1" applyAlignment="1" applyProtection="1">
      <alignment horizontal="right"/>
      <protection locked="0"/>
    </xf>
    <xf numFmtId="0" fontId="0" fillId="0" borderId="0" xfId="0" applyAlignment="1">
      <alignment vertical="top" wrapText="1"/>
    </xf>
    <xf numFmtId="0" fontId="9" fillId="4" borderId="22" xfId="2" applyFont="1" applyFill="1" applyBorder="1"/>
    <xf numFmtId="0" fontId="5" fillId="0" borderId="0" xfId="2" applyFont="1" applyAlignment="1">
      <alignment horizontal="left"/>
    </xf>
    <xf numFmtId="0" fontId="13" fillId="0" borderId="0" xfId="1" applyFont="1" applyAlignment="1">
      <alignment horizontal="centerContinuous"/>
    </xf>
    <xf numFmtId="0" fontId="14" fillId="5" borderId="17" xfId="0" applyFont="1" applyFill="1" applyBorder="1" applyAlignment="1">
      <alignment horizontal="right"/>
    </xf>
    <xf numFmtId="0" fontId="14" fillId="5" borderId="2" xfId="0" applyFont="1" applyFill="1" applyBorder="1"/>
    <xf numFmtId="0" fontId="14" fillId="5" borderId="19" xfId="0" applyFont="1" applyFill="1" applyBorder="1"/>
    <xf numFmtId="0" fontId="14" fillId="5" borderId="8" xfId="0" applyFont="1" applyFill="1" applyBorder="1" applyAlignment="1">
      <alignment horizontal="right"/>
    </xf>
    <xf numFmtId="0" fontId="3" fillId="5" borderId="0" xfId="0" applyFont="1" applyFill="1" applyBorder="1" applyAlignment="1">
      <alignment horizontal="right"/>
    </xf>
    <xf numFmtId="0" fontId="14" fillId="5" borderId="6" xfId="0" applyFont="1" applyFill="1" applyBorder="1"/>
    <xf numFmtId="0" fontId="14" fillId="5" borderId="12" xfId="0" applyFont="1" applyFill="1" applyBorder="1" applyAlignment="1">
      <alignment horizontal="right"/>
    </xf>
    <xf numFmtId="0" fontId="14" fillId="5" borderId="11" xfId="0" applyFont="1" applyFill="1" applyBorder="1"/>
    <xf numFmtId="0" fontId="14" fillId="5" borderId="23" xfId="0" applyFont="1" applyFill="1" applyBorder="1"/>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10" fontId="4" fillId="2" borderId="1" xfId="7" applyNumberFormat="1" applyFill="1" applyBorder="1" applyAlignment="1" applyProtection="1">
      <alignment horizontal="center"/>
      <protection locked="0"/>
    </xf>
    <xf numFmtId="165" fontId="0" fillId="2" borderId="19" xfId="3" applyNumberFormat="1" applyFont="1" applyFill="1" applyBorder="1" applyProtection="1">
      <protection locked="0"/>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top" wrapText="1"/>
    </xf>
    <xf numFmtId="0" fontId="12" fillId="0" borderId="0" xfId="0" applyFont="1" applyAlignment="1">
      <alignment horizontal="center" wrapText="1"/>
    </xf>
    <xf numFmtId="0" fontId="0" fillId="0" borderId="0" xfId="0" applyFont="1" applyBorder="1" applyAlignment="1">
      <alignment wrapText="1"/>
    </xf>
    <xf numFmtId="0" fontId="0" fillId="0" borderId="0" xfId="0" applyBorder="1" applyAlignment="1"/>
    <xf numFmtId="0" fontId="0" fillId="0" borderId="0" xfId="0" applyAlignment="1"/>
    <xf numFmtId="0" fontId="0" fillId="0" borderId="0" xfId="0" applyAlignment="1">
      <alignment horizontal="left" vertical="center" wrapText="1"/>
    </xf>
    <xf numFmtId="0" fontId="4" fillId="2" borderId="1" xfId="2" applyFill="1" applyBorder="1" applyAlignment="1" applyProtection="1">
      <alignment vertical="top" wrapText="1"/>
      <protection locked="0"/>
    </xf>
    <xf numFmtId="0" fontId="1" fillId="0" borderId="9" xfId="2" applyFont="1" applyBorder="1" applyAlignment="1">
      <alignment horizontal="center" vertical="center" wrapText="1"/>
    </xf>
    <xf numFmtId="0" fontId="1" fillId="0" borderId="7"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8" xfId="2" quotePrefix="1" applyFont="1" applyBorder="1" applyAlignment="1">
      <alignment horizontal="center" wrapText="1"/>
    </xf>
    <xf numFmtId="0" fontId="4" fillId="0" borderId="12" xfId="2" applyBorder="1" applyAlignment="1">
      <alignment horizontal="center" wrapText="1"/>
    </xf>
    <xf numFmtId="0" fontId="8" fillId="0" borderId="9"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0"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9" xfId="2" applyFont="1" applyBorder="1" applyAlignment="1">
      <alignment horizontal="center" wrapText="1"/>
    </xf>
    <xf numFmtId="0" fontId="1" fillId="0" borderId="7" xfId="2" applyFont="1" applyBorder="1" applyAlignment="1">
      <alignment horizontal="center" wrapText="1"/>
    </xf>
    <xf numFmtId="0" fontId="1" fillId="0" borderId="10" xfId="2" applyFont="1" applyBorder="1" applyAlignment="1">
      <alignment horizontal="center" wrapText="1"/>
    </xf>
    <xf numFmtId="0" fontId="4" fillId="0" borderId="4" xfId="2" applyBorder="1" applyAlignment="1">
      <alignment horizontal="left" vertical="center" wrapText="1"/>
    </xf>
    <xf numFmtId="0" fontId="4" fillId="0" borderId="5" xfId="2" applyBorder="1" applyAlignment="1">
      <alignment horizontal="left" vertical="center" wrapText="1"/>
    </xf>
    <xf numFmtId="0" fontId="4" fillId="0" borderId="3" xfId="2" applyBorder="1" applyAlignment="1">
      <alignment horizontal="left" vertical="center" wrapText="1"/>
    </xf>
    <xf numFmtId="0" fontId="4" fillId="0" borderId="7" xfId="2" applyBorder="1" applyAlignment="1">
      <alignment vertical="center" wrapText="1"/>
    </xf>
    <xf numFmtId="0" fontId="4" fillId="0" borderId="8" xfId="2" applyBorder="1" applyAlignment="1">
      <alignment vertical="center" wrapText="1"/>
    </xf>
    <xf numFmtId="0" fontId="0" fillId="2" borderId="1" xfId="2" applyFont="1" applyFill="1" applyBorder="1" applyAlignment="1" applyProtection="1">
      <alignment vertical="top" wrapText="1"/>
      <protection locked="0"/>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20" fontId="0" fillId="2" borderId="4" xfId="2" quotePrefix="1" applyNumberFormat="1" applyFont="1" applyFill="1" applyBorder="1" applyAlignment="1" applyProtection="1">
      <alignment horizontal="left" vertical="center" wrapText="1"/>
      <protection locked="0"/>
    </xf>
    <xf numFmtId="0" fontId="0" fillId="0" borderId="0" xfId="0" applyAlignment="1" applyProtection="1">
      <alignment horizontal="left" wrapText="1" readingOrder="1"/>
    </xf>
    <xf numFmtId="0" fontId="0" fillId="0" borderId="0" xfId="0" applyAlignment="1">
      <alignment horizontal="left"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Fill="1" applyAlignment="1">
      <alignment horizontal="left" vertical="top" wrapText="1"/>
    </xf>
    <xf numFmtId="0" fontId="0" fillId="0" borderId="0" xfId="0" applyBorder="1" applyAlignment="1">
      <alignment horizontal="center"/>
    </xf>
    <xf numFmtId="0" fontId="0" fillId="0" borderId="0" xfId="0" applyFill="1" applyBorder="1" applyAlignment="1" applyProtection="1">
      <alignment horizontal="left"/>
    </xf>
    <xf numFmtId="0" fontId="0" fillId="0" borderId="0" xfId="0" applyFill="1" applyAlignment="1">
      <alignment horizontal="center" wrapText="1"/>
    </xf>
    <xf numFmtId="0" fontId="12" fillId="0" borderId="0" xfId="0" applyFont="1" applyAlignment="1">
      <alignment horizontal="center" vertical="center"/>
    </xf>
    <xf numFmtId="0" fontId="0" fillId="0" borderId="4" xfId="0" applyFill="1" applyBorder="1" applyAlignment="1">
      <alignment horizontal="left"/>
    </xf>
    <xf numFmtId="0" fontId="0" fillId="0" borderId="5" xfId="0" applyFill="1" applyBorder="1" applyAlignment="1">
      <alignment horizontal="left"/>
    </xf>
    <xf numFmtId="0" fontId="0" fillId="0" borderId="3" xfId="0" applyFill="1" applyBorder="1" applyAlignment="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762000</xdr:colOff>
      <xdr:row>18</xdr:row>
      <xdr:rowOff>0</xdr:rowOff>
    </xdr:from>
    <xdr:ext cx="184731" cy="264560"/>
    <xdr:sp macro="" textlink="">
      <xdr:nvSpPr>
        <xdr:cNvPr id="4" name="TextBox 3"/>
        <xdr:cNvSpPr txBox="1"/>
      </xdr:nvSpPr>
      <xdr:spPr>
        <a:xfrm>
          <a:off x="3048000" y="3384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7620</xdr:colOff>
          <xdr:row>18</xdr:row>
          <xdr:rowOff>144780</xdr:rowOff>
        </xdr:from>
        <xdr:to>
          <xdr:col>7</xdr:col>
          <xdr:colOff>7620</xdr:colOff>
          <xdr:row>20</xdr:row>
          <xdr:rowOff>144780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Add Row for Additional User Regional Center: Click on the Last Number in Column A of Section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39</xdr:row>
          <xdr:rowOff>106680</xdr:rowOff>
        </xdr:from>
        <xdr:to>
          <xdr:col>6</xdr:col>
          <xdr:colOff>7620</xdr:colOff>
          <xdr:row>41</xdr:row>
          <xdr:rowOff>99060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Add Row for Additional Employee: Click on the Last Number in Column A of Section B, then Click this Button to Add Additional Rows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403860</xdr:colOff>
          <xdr:row>44</xdr:row>
          <xdr:rowOff>0</xdr:rowOff>
        </xdr:from>
        <xdr:to>
          <xdr:col>4</xdr:col>
          <xdr:colOff>152400</xdr:colOff>
          <xdr:row>45</xdr:row>
          <xdr:rowOff>175260</xdr:rowOff>
        </xdr:to>
        <xdr:sp macro="" textlink="">
          <xdr:nvSpPr>
            <xdr:cNvPr id="2054" name="Button 6" hidden="1">
              <a:extLst>
                <a:ext uri="{63B3BB69-23CF-44E3-9099-C40C66FF867C}">
                  <a14:compatExt spid="_x0000_s2054"/>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Submit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39</xdr:row>
          <xdr:rowOff>83820</xdr:rowOff>
        </xdr:from>
        <xdr:to>
          <xdr:col>4</xdr:col>
          <xdr:colOff>449580</xdr:colOff>
          <xdr:row>40</xdr:row>
          <xdr:rowOff>30480</xdr:rowOff>
        </xdr:to>
        <xdr:sp macro="" textlink="">
          <xdr:nvSpPr>
            <xdr:cNvPr id="2055" name="CheckBox1"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ckleave@tri-counties.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99"/>
  <sheetViews>
    <sheetView tabSelected="1" zoomScaleNormal="100" zoomScaleSheetLayoutView="80" workbookViewId="0">
      <selection activeCell="A5" sqref="A5:I9"/>
    </sheetView>
  </sheetViews>
  <sheetFormatPr defaultRowHeight="14.4" x14ac:dyDescent="0.3"/>
  <cols>
    <col min="1" max="1" width="13.33203125" customWidth="1"/>
  </cols>
  <sheetData>
    <row r="1" spans="1:10" ht="14.4" customHeight="1" x14ac:dyDescent="0.3">
      <c r="A1" s="16" t="s">
        <v>175</v>
      </c>
      <c r="B1" s="16"/>
      <c r="C1" s="16"/>
      <c r="D1" s="16"/>
      <c r="E1" s="16"/>
      <c r="F1" s="16"/>
      <c r="G1" s="16"/>
      <c r="H1" s="16"/>
      <c r="I1" s="16"/>
    </row>
    <row r="2" spans="1:10" ht="16.2" customHeight="1" x14ac:dyDescent="0.3">
      <c r="A2" s="16" t="s">
        <v>87</v>
      </c>
      <c r="B2" s="4"/>
      <c r="C2" s="4"/>
      <c r="D2" s="4"/>
      <c r="E2" s="4"/>
      <c r="F2" s="4"/>
      <c r="G2" s="4"/>
      <c r="H2" s="4"/>
      <c r="I2" s="4"/>
    </row>
    <row r="3" spans="1:10" ht="14.7" x14ac:dyDescent="0.35">
      <c r="A3" s="16" t="s">
        <v>36</v>
      </c>
      <c r="B3" s="4"/>
      <c r="C3" s="4"/>
      <c r="D3" s="4"/>
      <c r="E3" s="4"/>
      <c r="F3" s="4"/>
      <c r="G3" s="4"/>
      <c r="H3" s="4"/>
      <c r="I3" s="4"/>
    </row>
    <row r="5" spans="1:10" ht="7.2" customHeight="1" x14ac:dyDescent="0.3">
      <c r="A5" s="137" t="s">
        <v>169</v>
      </c>
      <c r="B5" s="137"/>
      <c r="C5" s="137"/>
      <c r="D5" s="137"/>
      <c r="E5" s="137"/>
      <c r="F5" s="137"/>
      <c r="G5" s="137"/>
      <c r="H5" s="137"/>
      <c r="I5" s="137"/>
      <c r="J5" s="15"/>
    </row>
    <row r="6" spans="1:10" x14ac:dyDescent="0.3">
      <c r="A6" s="137"/>
      <c r="B6" s="137"/>
      <c r="C6" s="137"/>
      <c r="D6" s="137"/>
      <c r="E6" s="137"/>
      <c r="F6" s="137"/>
      <c r="G6" s="137"/>
      <c r="H6" s="137"/>
      <c r="I6" s="137"/>
      <c r="J6" s="15"/>
    </row>
    <row r="7" spans="1:10" x14ac:dyDescent="0.3">
      <c r="A7" s="137"/>
      <c r="B7" s="137"/>
      <c r="C7" s="137"/>
      <c r="D7" s="137"/>
      <c r="E7" s="137"/>
      <c r="F7" s="137"/>
      <c r="G7" s="137"/>
      <c r="H7" s="137"/>
      <c r="I7" s="137"/>
      <c r="J7" s="15"/>
    </row>
    <row r="8" spans="1:10" x14ac:dyDescent="0.3">
      <c r="A8" s="137"/>
      <c r="B8" s="137"/>
      <c r="C8" s="137"/>
      <c r="D8" s="137"/>
      <c r="E8" s="137"/>
      <c r="F8" s="137"/>
      <c r="G8" s="137"/>
      <c r="H8" s="137"/>
      <c r="I8" s="137"/>
      <c r="J8" s="15"/>
    </row>
    <row r="9" spans="1:10" ht="31.2" customHeight="1" x14ac:dyDescent="0.3">
      <c r="A9" s="137"/>
      <c r="B9" s="137"/>
      <c r="C9" s="137"/>
      <c r="D9" s="137"/>
      <c r="E9" s="137"/>
      <c r="F9" s="137"/>
      <c r="G9" s="137"/>
      <c r="H9" s="137"/>
      <c r="I9" s="137"/>
      <c r="J9" s="15"/>
    </row>
    <row r="10" spans="1:10" ht="4.5" customHeight="1" x14ac:dyDescent="0.35"/>
    <row r="11" spans="1:10" ht="14.7" x14ac:dyDescent="0.35">
      <c r="A11" s="1" t="s">
        <v>18</v>
      </c>
    </row>
    <row r="12" spans="1:10" ht="7.2" customHeight="1" x14ac:dyDescent="0.35"/>
    <row r="13" spans="1:10" ht="14.7" x14ac:dyDescent="0.35">
      <c r="A13" t="s">
        <v>40</v>
      </c>
      <c r="B13" t="s">
        <v>26</v>
      </c>
    </row>
    <row r="14" spans="1:10" ht="5.25" customHeight="1" x14ac:dyDescent="0.35"/>
    <row r="15" spans="1:10" ht="14.7" x14ac:dyDescent="0.35">
      <c r="A15" t="s">
        <v>41</v>
      </c>
      <c r="B15" t="s">
        <v>27</v>
      </c>
    </row>
    <row r="16" spans="1:10" ht="8.6999999999999993" customHeight="1" x14ac:dyDescent="0.35"/>
    <row r="17" spans="1:10" ht="14.7" x14ac:dyDescent="0.35">
      <c r="A17" t="s">
        <v>42</v>
      </c>
      <c r="B17" t="s">
        <v>28</v>
      </c>
    </row>
    <row r="18" spans="1:10" ht="9.4499999999999993" customHeight="1" x14ac:dyDescent="0.35"/>
    <row r="19" spans="1:10" ht="14.7" x14ac:dyDescent="0.35">
      <c r="A19" t="s">
        <v>43</v>
      </c>
      <c r="B19" t="s">
        <v>29</v>
      </c>
    </row>
    <row r="20" spans="1:10" ht="7.5" customHeight="1" x14ac:dyDescent="0.35"/>
    <row r="21" spans="1:10" ht="14.7" customHeight="1" x14ac:dyDescent="0.35">
      <c r="A21" t="s">
        <v>44</v>
      </c>
      <c r="B21" t="s">
        <v>88</v>
      </c>
    </row>
    <row r="22" spans="1:10" ht="7.2" customHeight="1" x14ac:dyDescent="0.35"/>
    <row r="23" spans="1:10" ht="14.7" customHeight="1" x14ac:dyDescent="0.35">
      <c r="A23" t="s">
        <v>45</v>
      </c>
      <c r="B23" t="s">
        <v>158</v>
      </c>
    </row>
    <row r="24" spans="1:10" ht="7.2" customHeight="1" x14ac:dyDescent="0.35"/>
    <row r="25" spans="1:10" ht="14.7" customHeight="1" x14ac:dyDescent="0.3">
      <c r="A25" t="s">
        <v>89</v>
      </c>
      <c r="B25" s="136" t="s">
        <v>106</v>
      </c>
      <c r="C25" s="136"/>
      <c r="D25" s="136"/>
      <c r="E25" s="136"/>
      <c r="F25" s="136"/>
      <c r="G25" s="136"/>
      <c r="H25" s="136"/>
      <c r="I25" s="136"/>
      <c r="J25" s="15"/>
    </row>
    <row r="26" spans="1:10" x14ac:dyDescent="0.3">
      <c r="B26" s="136"/>
      <c r="C26" s="136"/>
      <c r="D26" s="136"/>
      <c r="E26" s="136"/>
      <c r="F26" s="136"/>
      <c r="G26" s="136"/>
      <c r="H26" s="136"/>
      <c r="I26" s="136"/>
      <c r="J26" s="15"/>
    </row>
    <row r="27" spans="1:10" ht="18.75" customHeight="1" x14ac:dyDescent="0.3">
      <c r="B27" s="136"/>
      <c r="C27" s="136"/>
      <c r="D27" s="136"/>
      <c r="E27" s="136"/>
      <c r="F27" s="136"/>
      <c r="G27" s="136"/>
      <c r="H27" s="136"/>
      <c r="I27" s="136"/>
      <c r="J27" s="15"/>
    </row>
    <row r="28" spans="1:10" ht="7.95" customHeight="1" x14ac:dyDescent="0.35"/>
    <row r="29" spans="1:10" x14ac:dyDescent="0.3">
      <c r="A29" t="s">
        <v>93</v>
      </c>
      <c r="B29" s="137" t="s">
        <v>168</v>
      </c>
      <c r="C29" s="137"/>
      <c r="D29" s="137"/>
      <c r="E29" s="137"/>
      <c r="F29" s="137"/>
      <c r="G29" s="137"/>
      <c r="H29" s="137"/>
      <c r="I29" s="137"/>
    </row>
    <row r="30" spans="1:10" x14ac:dyDescent="0.3">
      <c r="B30" s="137"/>
      <c r="C30" s="137"/>
      <c r="D30" s="137"/>
      <c r="E30" s="137"/>
      <c r="F30" s="137"/>
      <c r="G30" s="137"/>
      <c r="H30" s="137"/>
      <c r="I30" s="137"/>
    </row>
    <row r="31" spans="1:10" ht="7.95" customHeight="1" x14ac:dyDescent="0.3"/>
    <row r="32" spans="1:10" x14ac:dyDescent="0.3">
      <c r="A32" t="s">
        <v>94</v>
      </c>
      <c r="B32" t="s">
        <v>47</v>
      </c>
    </row>
    <row r="33" spans="1:9" ht="8.6999999999999993" customHeight="1" x14ac:dyDescent="0.3"/>
    <row r="34" spans="1:9" x14ac:dyDescent="0.3">
      <c r="A34" t="s">
        <v>95</v>
      </c>
      <c r="B34" t="s">
        <v>30</v>
      </c>
    </row>
    <row r="35" spans="1:9" ht="7.2" customHeight="1" x14ac:dyDescent="0.3"/>
    <row r="36" spans="1:9" x14ac:dyDescent="0.3">
      <c r="A36" t="s">
        <v>96</v>
      </c>
      <c r="B36" s="137" t="s">
        <v>159</v>
      </c>
      <c r="C36" s="137"/>
      <c r="D36" s="137"/>
      <c r="E36" s="137"/>
      <c r="F36" s="137"/>
      <c r="G36" s="137"/>
      <c r="H36" s="137"/>
      <c r="I36" s="137"/>
    </row>
    <row r="37" spans="1:9" x14ac:dyDescent="0.3">
      <c r="B37" s="137"/>
      <c r="C37" s="137"/>
      <c r="D37" s="137"/>
      <c r="E37" s="137"/>
      <c r="F37" s="137"/>
      <c r="G37" s="137"/>
      <c r="H37" s="137"/>
      <c r="I37" s="137"/>
    </row>
    <row r="38" spans="1:9" ht="11.25" customHeight="1" x14ac:dyDescent="0.3"/>
    <row r="39" spans="1:9" x14ac:dyDescent="0.3">
      <c r="A39" s="138" t="s">
        <v>129</v>
      </c>
      <c r="B39" s="138"/>
      <c r="C39" s="138"/>
      <c r="D39" s="138"/>
      <c r="E39" s="138"/>
      <c r="F39" s="138"/>
      <c r="G39" s="138"/>
      <c r="H39" s="138"/>
      <c r="I39" s="138"/>
    </row>
    <row r="40" spans="1:9" ht="18.75" customHeight="1" x14ac:dyDescent="0.3">
      <c r="A40" s="138"/>
      <c r="B40" s="138"/>
      <c r="C40" s="138"/>
      <c r="D40" s="138"/>
      <c r="E40" s="138"/>
      <c r="F40" s="138"/>
      <c r="G40" s="138"/>
      <c r="H40" s="138"/>
      <c r="I40" s="138"/>
    </row>
    <row r="41" spans="1:9" ht="14.7" customHeight="1" x14ac:dyDescent="0.3">
      <c r="A41" t="s">
        <v>31</v>
      </c>
      <c r="B41" s="136" t="s">
        <v>132</v>
      </c>
      <c r="C41" s="136"/>
      <c r="D41" s="136"/>
      <c r="E41" s="136"/>
      <c r="F41" s="136"/>
      <c r="G41" s="136"/>
      <c r="H41" s="136"/>
      <c r="I41" s="136"/>
    </row>
    <row r="42" spans="1:9" x14ac:dyDescent="0.3">
      <c r="B42" s="136"/>
      <c r="C42" s="136"/>
      <c r="D42" s="136"/>
      <c r="E42" s="136"/>
      <c r="F42" s="136"/>
      <c r="G42" s="136"/>
      <c r="H42" s="136"/>
      <c r="I42" s="136"/>
    </row>
    <row r="43" spans="1:9" x14ac:dyDescent="0.3">
      <c r="B43" s="136"/>
      <c r="C43" s="136"/>
      <c r="D43" s="136"/>
      <c r="E43" s="136"/>
      <c r="F43" s="136"/>
      <c r="G43" s="136"/>
      <c r="H43" s="136"/>
      <c r="I43" s="136"/>
    </row>
    <row r="44" spans="1:9" x14ac:dyDescent="0.3">
      <c r="B44" s="136"/>
      <c r="C44" s="136"/>
      <c r="D44" s="136"/>
      <c r="E44" s="136"/>
      <c r="F44" s="136"/>
      <c r="G44" s="136"/>
      <c r="H44" s="136"/>
      <c r="I44" s="136"/>
    </row>
    <row r="45" spans="1:9" x14ac:dyDescent="0.3">
      <c r="B45" s="136"/>
      <c r="C45" s="136"/>
      <c r="D45" s="136"/>
      <c r="E45" s="136"/>
      <c r="F45" s="136"/>
      <c r="G45" s="136"/>
      <c r="H45" s="136"/>
      <c r="I45" s="136"/>
    </row>
    <row r="46" spans="1:9" ht="8.6999999999999993" customHeight="1" x14ac:dyDescent="0.3"/>
    <row r="47" spans="1:9" ht="14.7" customHeight="1" x14ac:dyDescent="0.3">
      <c r="B47" s="136" t="s">
        <v>160</v>
      </c>
      <c r="C47" s="136"/>
      <c r="D47" s="136"/>
      <c r="E47" s="136"/>
      <c r="F47" s="136"/>
      <c r="G47" s="136"/>
      <c r="H47" s="136"/>
      <c r="I47" s="136"/>
    </row>
    <row r="48" spans="1:9" x14ac:dyDescent="0.3">
      <c r="B48" s="136"/>
      <c r="C48" s="136"/>
      <c r="D48" s="136"/>
      <c r="E48" s="136"/>
      <c r="F48" s="136"/>
      <c r="G48" s="136"/>
      <c r="H48" s="136"/>
      <c r="I48" s="136"/>
    </row>
    <row r="49" spans="1:9" x14ac:dyDescent="0.3">
      <c r="B49" s="136"/>
      <c r="C49" s="136"/>
      <c r="D49" s="136"/>
      <c r="E49" s="136"/>
      <c r="F49" s="136"/>
      <c r="G49" s="136"/>
      <c r="H49" s="136"/>
      <c r="I49" s="136"/>
    </row>
    <row r="50" spans="1:9" x14ac:dyDescent="0.3">
      <c r="B50" s="136"/>
      <c r="C50" s="136"/>
      <c r="D50" s="136"/>
      <c r="E50" s="136"/>
      <c r="F50" s="136"/>
      <c r="G50" s="136"/>
      <c r="H50" s="136"/>
      <c r="I50" s="136"/>
    </row>
    <row r="51" spans="1:9" ht="5.25" customHeight="1" x14ac:dyDescent="0.3">
      <c r="B51" s="118"/>
      <c r="C51" s="118"/>
      <c r="D51" s="118"/>
      <c r="E51" s="118"/>
      <c r="F51" s="118"/>
      <c r="G51" s="118"/>
      <c r="H51" s="118"/>
      <c r="I51" s="118"/>
    </row>
    <row r="52" spans="1:9" ht="15" customHeight="1" x14ac:dyDescent="0.3">
      <c r="A52" s="15" t="s">
        <v>32</v>
      </c>
      <c r="B52" s="136" t="s">
        <v>146</v>
      </c>
      <c r="C52" s="136"/>
      <c r="D52" s="136"/>
      <c r="E52" s="136"/>
      <c r="F52" s="136"/>
      <c r="G52" s="136"/>
      <c r="H52" s="136"/>
      <c r="I52" s="136"/>
    </row>
    <row r="53" spans="1:9" ht="8.25" customHeight="1" x14ac:dyDescent="0.3">
      <c r="B53" s="118"/>
      <c r="C53" s="118"/>
      <c r="D53" s="118"/>
      <c r="E53" s="118"/>
      <c r="F53" s="118"/>
      <c r="G53" s="118"/>
      <c r="H53" s="118"/>
      <c r="I53" s="118"/>
    </row>
    <row r="54" spans="1:9" x14ac:dyDescent="0.3">
      <c r="A54" t="s">
        <v>147</v>
      </c>
      <c r="B54" s="137" t="s">
        <v>133</v>
      </c>
      <c r="C54" s="137"/>
      <c r="D54" s="137"/>
      <c r="E54" s="137"/>
      <c r="F54" s="137"/>
      <c r="G54" s="137"/>
      <c r="H54" s="137"/>
      <c r="I54" s="137"/>
    </row>
    <row r="55" spans="1:9" x14ac:dyDescent="0.3">
      <c r="B55" s="137"/>
      <c r="C55" s="137"/>
      <c r="D55" s="137"/>
      <c r="E55" s="137"/>
      <c r="F55" s="137"/>
      <c r="G55" s="137"/>
      <c r="H55" s="137"/>
      <c r="I55" s="137"/>
    </row>
    <row r="56" spans="1:9" ht="6" customHeight="1" x14ac:dyDescent="0.3"/>
    <row r="57" spans="1:9" x14ac:dyDescent="0.3">
      <c r="A57" t="s">
        <v>148</v>
      </c>
      <c r="B57" t="s">
        <v>21</v>
      </c>
    </row>
    <row r="58" spans="1:9" ht="19.2" customHeight="1" x14ac:dyDescent="0.3"/>
    <row r="59" spans="1:9" x14ac:dyDescent="0.3">
      <c r="A59" t="s">
        <v>33</v>
      </c>
      <c r="B59" t="s">
        <v>135</v>
      </c>
    </row>
    <row r="60" spans="1:9" ht="18" customHeight="1" x14ac:dyDescent="0.3"/>
    <row r="61" spans="1:9" ht="15" customHeight="1" x14ac:dyDescent="0.3">
      <c r="A61" t="s">
        <v>34</v>
      </c>
      <c r="B61" s="137" t="s">
        <v>157</v>
      </c>
      <c r="C61" s="137"/>
      <c r="D61" s="137"/>
      <c r="E61" s="137"/>
      <c r="F61" s="137"/>
      <c r="G61" s="137"/>
      <c r="H61" s="137"/>
      <c r="I61" s="137"/>
    </row>
    <row r="62" spans="1:9" x14ac:dyDescent="0.3">
      <c r="B62" s="137"/>
      <c r="C62" s="137"/>
      <c r="D62" s="137"/>
      <c r="E62" s="137"/>
      <c r="F62" s="137"/>
      <c r="G62" s="137"/>
      <c r="H62" s="137"/>
      <c r="I62" s="137"/>
    </row>
    <row r="63" spans="1:9" x14ac:dyDescent="0.3">
      <c r="B63" s="137"/>
      <c r="C63" s="137"/>
      <c r="D63" s="137"/>
      <c r="E63" s="137"/>
      <c r="F63" s="137"/>
      <c r="G63" s="137"/>
      <c r="H63" s="137"/>
      <c r="I63" s="137"/>
    </row>
    <row r="64" spans="1:9" x14ac:dyDescent="0.3">
      <c r="B64" s="137"/>
      <c r="C64" s="137"/>
      <c r="D64" s="137"/>
      <c r="E64" s="137"/>
      <c r="F64" s="137"/>
      <c r="G64" s="137"/>
      <c r="H64" s="137"/>
      <c r="I64" s="137"/>
    </row>
    <row r="65" spans="1:9" x14ac:dyDescent="0.3">
      <c r="B65" s="137"/>
      <c r="C65" s="137"/>
      <c r="D65" s="137"/>
      <c r="E65" s="137"/>
      <c r="F65" s="137"/>
      <c r="G65" s="137"/>
      <c r="H65" s="137"/>
      <c r="I65" s="137"/>
    </row>
    <row r="66" spans="1:9" x14ac:dyDescent="0.3">
      <c r="B66" s="102"/>
      <c r="C66" s="102"/>
      <c r="D66" s="102"/>
      <c r="E66" s="102"/>
      <c r="F66" s="102"/>
      <c r="G66" s="102"/>
      <c r="H66" s="102"/>
      <c r="I66" s="102"/>
    </row>
    <row r="67" spans="1:9" x14ac:dyDescent="0.3">
      <c r="A67" t="s">
        <v>35</v>
      </c>
      <c r="B67" t="s">
        <v>21</v>
      </c>
    </row>
    <row r="69" spans="1:9" x14ac:dyDescent="0.3">
      <c r="A69" t="s">
        <v>102</v>
      </c>
      <c r="B69" s="137" t="s">
        <v>134</v>
      </c>
      <c r="C69" s="137"/>
      <c r="D69" s="137"/>
      <c r="E69" s="137"/>
      <c r="F69" s="137"/>
      <c r="G69" s="137"/>
      <c r="H69" s="137"/>
      <c r="I69" s="137"/>
    </row>
    <row r="70" spans="1:9" x14ac:dyDescent="0.3">
      <c r="B70" s="137"/>
      <c r="C70" s="137"/>
      <c r="D70" s="137"/>
      <c r="E70" s="137"/>
      <c r="F70" s="137"/>
      <c r="G70" s="137"/>
      <c r="H70" s="137"/>
      <c r="I70" s="137"/>
    </row>
    <row r="72" spans="1:9" x14ac:dyDescent="0.3">
      <c r="A72" t="s">
        <v>103</v>
      </c>
      <c r="B72" s="137" t="s">
        <v>97</v>
      </c>
      <c r="C72" s="137"/>
      <c r="D72" s="137"/>
      <c r="E72" s="137"/>
      <c r="F72" s="137"/>
      <c r="G72" s="137"/>
      <c r="H72" s="137"/>
      <c r="I72" s="137"/>
    </row>
    <row r="73" spans="1:9" ht="27" customHeight="1" x14ac:dyDescent="0.3">
      <c r="B73" s="143" t="s">
        <v>167</v>
      </c>
      <c r="C73" s="143"/>
      <c r="D73" s="143"/>
      <c r="E73" s="143"/>
      <c r="F73" s="143"/>
      <c r="G73" s="143"/>
      <c r="H73" s="143"/>
      <c r="I73" s="143"/>
    </row>
    <row r="74" spans="1:9" ht="10.5" customHeight="1" x14ac:dyDescent="0.3"/>
    <row r="75" spans="1:9" x14ac:dyDescent="0.3">
      <c r="A75" t="s">
        <v>151</v>
      </c>
      <c r="B75" t="s">
        <v>98</v>
      </c>
    </row>
    <row r="76" spans="1:9" x14ac:dyDescent="0.3">
      <c r="B76" s="14"/>
      <c r="C76" s="14"/>
      <c r="D76" s="14"/>
      <c r="E76" s="14"/>
      <c r="F76" s="14"/>
      <c r="G76" s="14"/>
      <c r="H76" s="14"/>
      <c r="I76" s="14"/>
    </row>
    <row r="77" spans="1:9" x14ac:dyDescent="0.3">
      <c r="A77" t="s">
        <v>152</v>
      </c>
      <c r="B77" t="s">
        <v>99</v>
      </c>
    </row>
    <row r="79" spans="1:9" x14ac:dyDescent="0.3">
      <c r="A79" s="1" t="s">
        <v>90</v>
      </c>
    </row>
    <row r="81" spans="1:9" ht="26.7" customHeight="1" x14ac:dyDescent="0.3">
      <c r="A81" s="20" t="s">
        <v>40</v>
      </c>
      <c r="B81" s="140" t="s">
        <v>50</v>
      </c>
      <c r="C81" s="141"/>
      <c r="D81" s="141"/>
      <c r="E81" s="141"/>
      <c r="F81" s="141"/>
      <c r="G81" s="141"/>
      <c r="H81" s="141"/>
      <c r="I81" s="141"/>
    </row>
    <row r="82" spans="1:9" ht="14.7" customHeight="1" x14ac:dyDescent="0.3">
      <c r="A82" s="20"/>
      <c r="B82" s="21"/>
      <c r="C82" s="22"/>
      <c r="D82" s="22"/>
      <c r="E82" s="22"/>
      <c r="F82" s="22"/>
      <c r="G82" s="22"/>
      <c r="H82" s="22"/>
      <c r="I82" s="22"/>
    </row>
    <row r="83" spans="1:9" ht="27" customHeight="1" x14ac:dyDescent="0.3">
      <c r="A83" s="20" t="s">
        <v>41</v>
      </c>
      <c r="B83" s="140" t="s">
        <v>100</v>
      </c>
      <c r="C83" s="142"/>
      <c r="D83" s="142"/>
      <c r="E83" s="142"/>
      <c r="F83" s="142"/>
      <c r="G83" s="142"/>
      <c r="H83" s="142"/>
      <c r="I83" s="142"/>
    </row>
    <row r="85" spans="1:9" ht="27.6" customHeight="1" x14ac:dyDescent="0.3">
      <c r="A85" s="20" t="s">
        <v>42</v>
      </c>
      <c r="B85" s="140" t="s">
        <v>101</v>
      </c>
      <c r="C85" s="142"/>
      <c r="D85" s="142"/>
      <c r="E85" s="142"/>
      <c r="F85" s="142"/>
      <c r="G85" s="142"/>
      <c r="H85" s="142"/>
      <c r="I85" s="142"/>
    </row>
    <row r="87" spans="1:9" x14ac:dyDescent="0.3">
      <c r="A87" t="s">
        <v>156</v>
      </c>
      <c r="B87" s="136" t="s">
        <v>46</v>
      </c>
      <c r="C87" s="136"/>
      <c r="D87" s="136"/>
      <c r="E87" s="136"/>
      <c r="F87" s="136"/>
      <c r="G87" s="136"/>
      <c r="H87" s="136"/>
      <c r="I87" s="136"/>
    </row>
    <row r="88" spans="1:9" x14ac:dyDescent="0.3">
      <c r="B88" s="136"/>
      <c r="C88" s="136"/>
      <c r="D88" s="136"/>
      <c r="E88" s="136"/>
      <c r="F88" s="136"/>
      <c r="G88" s="136"/>
      <c r="H88" s="136"/>
      <c r="I88" s="136"/>
    </row>
    <row r="89" spans="1:9" x14ac:dyDescent="0.3">
      <c r="B89" s="136"/>
      <c r="C89" s="136"/>
      <c r="D89" s="136"/>
      <c r="E89" s="136"/>
      <c r="F89" s="136"/>
      <c r="G89" s="136"/>
      <c r="H89" s="136"/>
      <c r="I89" s="136"/>
    </row>
    <row r="90" spans="1:9" x14ac:dyDescent="0.3">
      <c r="B90" s="23"/>
      <c r="C90" s="23"/>
      <c r="D90" s="23"/>
      <c r="E90" s="23"/>
      <c r="F90" s="23"/>
      <c r="G90" s="23"/>
      <c r="H90" s="23"/>
      <c r="I90" s="23"/>
    </row>
    <row r="91" spans="1:9" ht="31.95" customHeight="1" x14ac:dyDescent="0.3">
      <c r="A91" s="2" t="s">
        <v>136</v>
      </c>
      <c r="B91" s="136" t="s">
        <v>104</v>
      </c>
      <c r="C91" s="136"/>
      <c r="D91" s="136"/>
      <c r="E91" s="136"/>
      <c r="F91" s="136"/>
      <c r="G91" s="136"/>
      <c r="H91" s="136"/>
      <c r="I91" s="136"/>
    </row>
    <row r="93" spans="1:9" x14ac:dyDescent="0.3">
      <c r="A93" s="137" t="s">
        <v>155</v>
      </c>
      <c r="B93" s="137"/>
      <c r="C93" s="137"/>
      <c r="D93" s="137"/>
      <c r="E93" s="137"/>
      <c r="F93" s="137"/>
      <c r="G93" s="137"/>
      <c r="H93" s="137"/>
      <c r="I93" s="137"/>
    </row>
    <row r="94" spans="1:9" x14ac:dyDescent="0.3">
      <c r="A94" s="137"/>
      <c r="B94" s="137"/>
      <c r="C94" s="137"/>
      <c r="D94" s="137"/>
      <c r="E94" s="137"/>
      <c r="F94" s="137"/>
      <c r="G94" s="137"/>
      <c r="H94" s="137"/>
      <c r="I94" s="137"/>
    </row>
    <row r="95" spans="1:9" x14ac:dyDescent="0.3">
      <c r="A95" s="137"/>
      <c r="B95" s="137"/>
      <c r="C95" s="137"/>
      <c r="D95" s="137"/>
      <c r="E95" s="137"/>
      <c r="F95" s="137"/>
      <c r="G95" s="137"/>
      <c r="H95" s="137"/>
      <c r="I95" s="137"/>
    </row>
    <row r="96" spans="1:9" x14ac:dyDescent="0.3">
      <c r="A96" s="137"/>
      <c r="B96" s="137"/>
      <c r="C96" s="137"/>
      <c r="D96" s="137"/>
      <c r="E96" s="137"/>
      <c r="F96" s="137"/>
      <c r="G96" s="137"/>
      <c r="H96" s="137"/>
      <c r="I96" s="137"/>
    </row>
    <row r="98" spans="1:9" x14ac:dyDescent="0.3">
      <c r="A98" s="139" t="s">
        <v>171</v>
      </c>
      <c r="B98" s="139"/>
      <c r="C98" s="139"/>
      <c r="D98" s="139"/>
      <c r="E98" s="139"/>
      <c r="F98" s="139"/>
      <c r="G98" s="139"/>
      <c r="H98" s="139"/>
      <c r="I98" s="139"/>
    </row>
    <row r="99" spans="1:9" ht="34.200000000000003" customHeight="1" x14ac:dyDescent="0.3">
      <c r="A99" s="139"/>
      <c r="B99" s="139"/>
      <c r="C99" s="139"/>
      <c r="D99" s="139"/>
      <c r="E99" s="139"/>
      <c r="F99" s="139"/>
      <c r="G99" s="139"/>
      <c r="H99" s="139"/>
      <c r="I99" s="139"/>
    </row>
  </sheetData>
  <sheetProtection selectLockedCells="1" selectUnlockedCells="1"/>
  <mergeCells count="20">
    <mergeCell ref="B47:I50"/>
    <mergeCell ref="B52:I52"/>
    <mergeCell ref="A98:I99"/>
    <mergeCell ref="A93:I96"/>
    <mergeCell ref="B54:I55"/>
    <mergeCell ref="B69:I70"/>
    <mergeCell ref="B72:I72"/>
    <mergeCell ref="B87:I89"/>
    <mergeCell ref="B81:I81"/>
    <mergeCell ref="B83:I83"/>
    <mergeCell ref="B91:I91"/>
    <mergeCell ref="B85:I85"/>
    <mergeCell ref="B61:I65"/>
    <mergeCell ref="B73:I73"/>
    <mergeCell ref="B41:I45"/>
    <mergeCell ref="B36:I37"/>
    <mergeCell ref="A5:I9"/>
    <mergeCell ref="B29:I30"/>
    <mergeCell ref="B25:I27"/>
    <mergeCell ref="A39:I40"/>
  </mergeCells>
  <pageMargins left="0.7" right="0.7" top="0.25" bottom="0.25" header="0.3" footer="0.3"/>
  <pageSetup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M111"/>
  <sheetViews>
    <sheetView view="pageLayout" zoomScale="76" zoomScaleNormal="100" zoomScalePageLayoutView="76" workbookViewId="0">
      <selection activeCell="C12" sqref="C12"/>
    </sheetView>
  </sheetViews>
  <sheetFormatPr defaultColWidth="8.6640625" defaultRowHeight="14.4" x14ac:dyDescent="0.3"/>
  <cols>
    <col min="1" max="1" width="6.6640625" style="27" customWidth="1"/>
    <col min="2" max="2" width="51.5546875" style="27" customWidth="1"/>
    <col min="3" max="3" width="21" style="27" customWidth="1"/>
    <col min="4" max="4" width="13.44140625" style="27" customWidth="1"/>
    <col min="5" max="5" width="12.6640625" style="27" customWidth="1"/>
    <col min="6" max="9" width="13.6640625" style="27" customWidth="1"/>
    <col min="10" max="10" width="13.44140625" style="27" customWidth="1"/>
    <col min="11" max="11" width="12.6640625" style="27" customWidth="1"/>
    <col min="12" max="12" width="13.33203125" style="27" customWidth="1"/>
    <col min="13" max="13" width="15.6640625" style="27" customWidth="1"/>
    <col min="14" max="16384" width="8.6640625" style="27"/>
  </cols>
  <sheetData>
    <row r="1" spans="1:10" ht="15.6" customHeight="1" x14ac:dyDescent="0.3">
      <c r="A1" s="120" t="s">
        <v>105</v>
      </c>
      <c r="B1" s="103"/>
      <c r="C1" s="25"/>
      <c r="D1" s="103" t="s">
        <v>175</v>
      </c>
      <c r="E1" s="25"/>
      <c r="F1" s="25"/>
      <c r="G1" s="25"/>
      <c r="H1" s="26"/>
      <c r="I1" s="26"/>
      <c r="J1" s="26"/>
    </row>
    <row r="2" spans="1:10" ht="15.6" customHeight="1" x14ac:dyDescent="0.3">
      <c r="A2" s="120" t="s">
        <v>53</v>
      </c>
      <c r="B2" s="103"/>
      <c r="C2" s="25"/>
      <c r="D2" s="25"/>
      <c r="E2" s="25"/>
      <c r="F2" s="25"/>
      <c r="G2" s="25"/>
      <c r="H2" s="26"/>
      <c r="I2" s="26"/>
      <c r="J2" s="26"/>
    </row>
    <row r="3" spans="1:10" ht="12" customHeight="1" x14ac:dyDescent="0.35">
      <c r="A3" s="25"/>
      <c r="B3" s="103"/>
      <c r="C3" s="25"/>
      <c r="D3" s="25"/>
      <c r="E3" s="25"/>
      <c r="F3" s="25"/>
      <c r="G3" s="25"/>
      <c r="H3" s="26"/>
      <c r="I3" s="26"/>
      <c r="J3" s="26"/>
    </row>
    <row r="4" spans="1:10" ht="14.7" customHeight="1" x14ac:dyDescent="0.35">
      <c r="A4" s="28" t="s">
        <v>18</v>
      </c>
    </row>
    <row r="5" spans="1:10" ht="14.7" customHeight="1" x14ac:dyDescent="0.35">
      <c r="A5" s="29">
        <v>1</v>
      </c>
      <c r="B5" s="30" t="s">
        <v>54</v>
      </c>
      <c r="C5" s="168"/>
      <c r="D5" s="169"/>
      <c r="E5" s="169"/>
      <c r="F5" s="169"/>
      <c r="G5" s="170"/>
    </row>
    <row r="6" spans="1:10" ht="14.7" customHeight="1" x14ac:dyDescent="0.35">
      <c r="A6" s="29">
        <v>2</v>
      </c>
      <c r="B6" s="30" t="s">
        <v>55</v>
      </c>
      <c r="C6" s="171"/>
      <c r="D6" s="171"/>
      <c r="E6" s="171"/>
      <c r="F6" s="171"/>
      <c r="G6" s="171"/>
    </row>
    <row r="7" spans="1:10" ht="14.7" customHeight="1" x14ac:dyDescent="0.35">
      <c r="A7" s="29">
        <v>3</v>
      </c>
      <c r="B7" s="30" t="s">
        <v>56</v>
      </c>
      <c r="C7" s="172"/>
      <c r="D7" s="173"/>
      <c r="E7" s="173"/>
      <c r="F7" s="173"/>
      <c r="G7" s="174"/>
    </row>
    <row r="8" spans="1:10" ht="14.7" x14ac:dyDescent="0.35">
      <c r="A8" s="29">
        <v>4</v>
      </c>
      <c r="B8" s="33" t="s">
        <v>86</v>
      </c>
      <c r="C8" s="131"/>
      <c r="D8" s="132"/>
      <c r="E8" s="132"/>
      <c r="F8" s="132"/>
      <c r="G8" s="133"/>
    </row>
    <row r="9" spans="1:10" ht="14.7" x14ac:dyDescent="0.35">
      <c r="A9" s="29">
        <v>5</v>
      </c>
      <c r="B9" s="30" t="s">
        <v>57</v>
      </c>
      <c r="C9" s="175"/>
      <c r="D9" s="173"/>
      <c r="E9" s="173"/>
      <c r="F9" s="173"/>
      <c r="G9" s="174"/>
    </row>
    <row r="10" spans="1:10" ht="14.7" x14ac:dyDescent="0.35">
      <c r="A10" s="29">
        <v>6</v>
      </c>
      <c r="B10" s="101" t="s">
        <v>130</v>
      </c>
      <c r="C10" s="172"/>
      <c r="D10" s="173"/>
      <c r="E10" s="173"/>
      <c r="F10" s="173"/>
      <c r="G10" s="174"/>
    </row>
    <row r="11" spans="1:10" ht="14.7" x14ac:dyDescent="0.35">
      <c r="A11" s="29">
        <v>7</v>
      </c>
      <c r="B11" s="33" t="s">
        <v>131</v>
      </c>
      <c r="C11" s="165"/>
      <c r="D11" s="166"/>
      <c r="E11" s="166"/>
      <c r="F11" s="166"/>
      <c r="G11" s="167"/>
      <c r="H11" s="162"/>
      <c r="I11" s="163"/>
      <c r="J11" s="163"/>
    </row>
    <row r="12" spans="1:10" ht="14.7" customHeight="1" x14ac:dyDescent="0.3">
      <c r="A12" s="29">
        <v>8</v>
      </c>
      <c r="B12" s="30" t="s">
        <v>0</v>
      </c>
      <c r="C12" s="47"/>
      <c r="D12" s="165" t="s">
        <v>177</v>
      </c>
      <c r="E12" s="166"/>
      <c r="F12" s="166"/>
      <c r="G12" s="98" t="s">
        <v>176</v>
      </c>
      <c r="H12" s="99"/>
      <c r="I12" s="95"/>
      <c r="J12" s="95"/>
    </row>
    <row r="13" spans="1:10" ht="14.7" x14ac:dyDescent="0.35">
      <c r="A13" s="29">
        <v>9</v>
      </c>
      <c r="B13" s="64" t="s">
        <v>85</v>
      </c>
      <c r="C13" s="88" t="e">
        <f>G54</f>
        <v>#DIV/0!</v>
      </c>
      <c r="D13" s="159"/>
      <c r="E13" s="160"/>
      <c r="F13" s="161"/>
      <c r="G13" s="32"/>
      <c r="H13" s="162"/>
      <c r="I13" s="163"/>
      <c r="J13" s="163"/>
    </row>
    <row r="14" spans="1:10" ht="14.7" x14ac:dyDescent="0.35">
      <c r="A14" s="29">
        <v>10</v>
      </c>
      <c r="B14" s="33" t="s">
        <v>58</v>
      </c>
      <c r="C14" s="88" t="e">
        <f>C12+G54</f>
        <v>#DIV/0!</v>
      </c>
      <c r="D14" s="159"/>
      <c r="E14" s="160"/>
      <c r="F14" s="161"/>
      <c r="G14" s="32"/>
      <c r="H14" s="162"/>
      <c r="I14" s="163"/>
      <c r="J14" s="163"/>
    </row>
    <row r="15" spans="1:10" ht="14.7" customHeight="1" x14ac:dyDescent="0.35">
      <c r="A15" s="29">
        <v>11</v>
      </c>
      <c r="B15" s="30" t="s">
        <v>59</v>
      </c>
      <c r="C15" s="144"/>
      <c r="D15" s="144"/>
      <c r="E15" s="144"/>
      <c r="F15" s="144"/>
      <c r="G15" s="144"/>
    </row>
    <row r="16" spans="1:10" ht="14.7" customHeight="1" x14ac:dyDescent="0.35">
      <c r="A16" s="29">
        <v>12</v>
      </c>
      <c r="B16" s="33" t="s">
        <v>139</v>
      </c>
      <c r="C16" s="144"/>
      <c r="D16" s="144"/>
      <c r="E16" s="144"/>
      <c r="F16" s="144"/>
      <c r="G16" s="144"/>
    </row>
    <row r="17" spans="1:13" x14ac:dyDescent="0.3">
      <c r="A17" s="29">
        <v>13</v>
      </c>
      <c r="B17" s="30" t="s">
        <v>60</v>
      </c>
      <c r="C17" s="164"/>
      <c r="D17" s="144"/>
      <c r="E17" s="144"/>
      <c r="F17" s="144"/>
      <c r="G17" s="144"/>
    </row>
    <row r="18" spans="1:13" x14ac:dyDescent="0.3">
      <c r="A18" s="29">
        <f>A17+1</f>
        <v>14</v>
      </c>
      <c r="B18" s="30" t="s">
        <v>60</v>
      </c>
      <c r="C18" s="144"/>
      <c r="D18" s="144"/>
      <c r="E18" s="144"/>
      <c r="F18" s="144"/>
      <c r="G18" s="144"/>
    </row>
    <row r="19" spans="1:13" x14ac:dyDescent="0.3">
      <c r="A19" s="34"/>
      <c r="B19" s="31"/>
      <c r="C19" s="35"/>
      <c r="D19" s="35"/>
      <c r="E19" s="35"/>
      <c r="F19" s="35"/>
      <c r="G19" s="35"/>
      <c r="H19" s="36"/>
      <c r="I19" s="36"/>
      <c r="J19" s="36"/>
    </row>
    <row r="20" spans="1:13" ht="14.7" x14ac:dyDescent="0.35">
      <c r="A20" s="34"/>
      <c r="B20" s="31"/>
      <c r="C20" s="35"/>
      <c r="D20" s="35"/>
      <c r="E20" s="35"/>
      <c r="F20" s="35"/>
      <c r="G20" s="35"/>
      <c r="H20" s="36"/>
      <c r="I20" s="36"/>
      <c r="J20" s="36"/>
    </row>
    <row r="22" spans="1:13" ht="14.7" x14ac:dyDescent="0.35">
      <c r="A22" s="28" t="s">
        <v>19</v>
      </c>
    </row>
    <row r="23" spans="1:13" ht="14.7" x14ac:dyDescent="0.35">
      <c r="A23" s="37"/>
      <c r="B23" s="104" t="s">
        <v>61</v>
      </c>
      <c r="C23" s="106" t="s">
        <v>62</v>
      </c>
      <c r="D23" s="38" t="s">
        <v>63</v>
      </c>
      <c r="E23" s="38" t="s">
        <v>64</v>
      </c>
      <c r="F23" s="38" t="s">
        <v>149</v>
      </c>
      <c r="G23" s="104" t="s">
        <v>65</v>
      </c>
      <c r="H23" s="38" t="s">
        <v>66</v>
      </c>
      <c r="I23" s="38" t="s">
        <v>67</v>
      </c>
      <c r="J23" s="40" t="s">
        <v>68</v>
      </c>
      <c r="K23" s="40" t="s">
        <v>69</v>
      </c>
      <c r="L23" s="41" t="s">
        <v>142</v>
      </c>
      <c r="M23" s="41" t="s">
        <v>150</v>
      </c>
    </row>
    <row r="24" spans="1:13" ht="15" customHeight="1" x14ac:dyDescent="0.3">
      <c r="A24" s="42"/>
      <c r="B24" s="105" t="s">
        <v>137</v>
      </c>
      <c r="C24" s="145" t="s">
        <v>138</v>
      </c>
      <c r="D24" s="145" t="s">
        <v>141</v>
      </c>
      <c r="E24" s="145" t="s">
        <v>70</v>
      </c>
      <c r="F24" s="153" t="s">
        <v>71</v>
      </c>
      <c r="G24" s="145" t="s">
        <v>140</v>
      </c>
      <c r="H24" s="156" t="s">
        <v>145</v>
      </c>
      <c r="I24" s="145" t="s">
        <v>72</v>
      </c>
      <c r="J24" s="150" t="s">
        <v>144</v>
      </c>
      <c r="K24" s="145" t="s">
        <v>143</v>
      </c>
      <c r="L24" s="145" t="s">
        <v>84</v>
      </c>
      <c r="M24" s="145" t="s">
        <v>154</v>
      </c>
    </row>
    <row r="25" spans="1:13" x14ac:dyDescent="0.3">
      <c r="A25" s="42"/>
      <c r="B25" s="43"/>
      <c r="C25" s="146"/>
      <c r="D25" s="146"/>
      <c r="E25" s="146"/>
      <c r="F25" s="154"/>
      <c r="G25" s="146"/>
      <c r="H25" s="157"/>
      <c r="I25" s="146"/>
      <c r="J25" s="151"/>
      <c r="K25" s="146"/>
      <c r="L25" s="146"/>
      <c r="M25" s="146"/>
    </row>
    <row r="26" spans="1:13" x14ac:dyDescent="0.3">
      <c r="A26" s="42"/>
      <c r="B26" s="148" t="s">
        <v>73</v>
      </c>
      <c r="C26" s="146"/>
      <c r="D26" s="146"/>
      <c r="E26" s="146"/>
      <c r="F26" s="154"/>
      <c r="G26" s="146"/>
      <c r="H26" s="157"/>
      <c r="I26" s="146"/>
      <c r="J26" s="151"/>
      <c r="K26" s="146"/>
      <c r="L26" s="146"/>
      <c r="M26" s="146"/>
    </row>
    <row r="27" spans="1:13" x14ac:dyDescent="0.3">
      <c r="A27" s="44"/>
      <c r="B27" s="149"/>
      <c r="C27" s="147"/>
      <c r="D27" s="147"/>
      <c r="E27" s="147"/>
      <c r="F27" s="155"/>
      <c r="G27" s="147"/>
      <c r="H27" s="158"/>
      <c r="I27" s="147"/>
      <c r="J27" s="152"/>
      <c r="K27" s="147"/>
      <c r="L27" s="147"/>
      <c r="M27" s="147"/>
    </row>
    <row r="28" spans="1:13" x14ac:dyDescent="0.3">
      <c r="A28" s="29">
        <v>1</v>
      </c>
      <c r="B28" s="46" t="s">
        <v>75</v>
      </c>
      <c r="C28" s="46"/>
      <c r="D28" s="47"/>
      <c r="E28" s="48">
        <f>D28*0.062</f>
        <v>0</v>
      </c>
      <c r="F28" s="48">
        <f>D28*0.0145</f>
        <v>0</v>
      </c>
      <c r="G28" s="134"/>
      <c r="H28" s="134"/>
      <c r="I28" s="48">
        <f>SUM(D28+E28+F28)+(D28*G28)+(D28*H28)</f>
        <v>0</v>
      </c>
      <c r="J28" s="49"/>
      <c r="K28" s="87">
        <f>J28*4</f>
        <v>0</v>
      </c>
      <c r="L28" s="50">
        <f t="shared" ref="L28:L37" si="0">IF(K28/30&lt;24,K28/30,24)</f>
        <v>0</v>
      </c>
      <c r="M28" s="48">
        <f t="shared" ref="M28:M37" si="1">L28*I28</f>
        <v>0</v>
      </c>
    </row>
    <row r="29" spans="1:13" x14ac:dyDescent="0.3">
      <c r="A29" s="29">
        <v>2</v>
      </c>
      <c r="B29" s="46" t="s">
        <v>76</v>
      </c>
      <c r="C29" s="46"/>
      <c r="D29" s="47"/>
      <c r="E29" s="48">
        <f t="shared" ref="E29:E37" si="2">D29*0.062</f>
        <v>0</v>
      </c>
      <c r="F29" s="48">
        <f t="shared" ref="F29:F37" si="3">D29*0.0145</f>
        <v>0</v>
      </c>
      <c r="G29" s="134"/>
      <c r="H29" s="134"/>
      <c r="I29" s="48">
        <f t="shared" ref="I29:I37" si="4">SUM(D29+E29+F29)+(D29*G29)+(D29*H29)</f>
        <v>0</v>
      </c>
      <c r="J29" s="49"/>
      <c r="K29" s="87">
        <f t="shared" ref="K29:K37" si="5">J29*4</f>
        <v>0</v>
      </c>
      <c r="L29" s="50">
        <f t="shared" si="0"/>
        <v>0</v>
      </c>
      <c r="M29" s="48">
        <f t="shared" si="1"/>
        <v>0</v>
      </c>
    </row>
    <row r="30" spans="1:13" x14ac:dyDescent="0.3">
      <c r="A30" s="29">
        <v>3</v>
      </c>
      <c r="B30" s="46" t="s">
        <v>77</v>
      </c>
      <c r="C30" s="46"/>
      <c r="D30" s="47"/>
      <c r="E30" s="48">
        <f t="shared" si="2"/>
        <v>0</v>
      </c>
      <c r="F30" s="48">
        <f t="shared" si="3"/>
        <v>0</v>
      </c>
      <c r="G30" s="134"/>
      <c r="H30" s="134"/>
      <c r="I30" s="48">
        <f t="shared" si="4"/>
        <v>0</v>
      </c>
      <c r="J30" s="49"/>
      <c r="K30" s="87">
        <f t="shared" si="5"/>
        <v>0</v>
      </c>
      <c r="L30" s="50">
        <f t="shared" si="0"/>
        <v>0</v>
      </c>
      <c r="M30" s="48">
        <f t="shared" si="1"/>
        <v>0</v>
      </c>
    </row>
    <row r="31" spans="1:13" x14ac:dyDescent="0.3">
      <c r="A31" s="29">
        <v>4</v>
      </c>
      <c r="B31" s="46"/>
      <c r="C31" s="46"/>
      <c r="D31" s="47"/>
      <c r="E31" s="48">
        <f t="shared" si="2"/>
        <v>0</v>
      </c>
      <c r="F31" s="48">
        <f t="shared" si="3"/>
        <v>0</v>
      </c>
      <c r="G31" s="134"/>
      <c r="H31" s="134"/>
      <c r="I31" s="48">
        <f t="shared" si="4"/>
        <v>0</v>
      </c>
      <c r="J31" s="49"/>
      <c r="K31" s="87">
        <f t="shared" si="5"/>
        <v>0</v>
      </c>
      <c r="L31" s="50">
        <f t="shared" si="0"/>
        <v>0</v>
      </c>
      <c r="M31" s="48">
        <f t="shared" si="1"/>
        <v>0</v>
      </c>
    </row>
    <row r="32" spans="1:13" x14ac:dyDescent="0.3">
      <c r="A32" s="29">
        <v>5</v>
      </c>
      <c r="B32" s="46"/>
      <c r="C32" s="46"/>
      <c r="D32" s="47"/>
      <c r="E32" s="48">
        <f t="shared" si="2"/>
        <v>0</v>
      </c>
      <c r="F32" s="48">
        <f t="shared" si="3"/>
        <v>0</v>
      </c>
      <c r="G32" s="134"/>
      <c r="H32" s="134"/>
      <c r="I32" s="48">
        <f t="shared" si="4"/>
        <v>0</v>
      </c>
      <c r="J32" s="49"/>
      <c r="K32" s="87">
        <f t="shared" si="5"/>
        <v>0</v>
      </c>
      <c r="L32" s="50">
        <f t="shared" si="0"/>
        <v>0</v>
      </c>
      <c r="M32" s="48">
        <f t="shared" si="1"/>
        <v>0</v>
      </c>
    </row>
    <row r="33" spans="1:13" x14ac:dyDescent="0.3">
      <c r="A33" s="29">
        <v>6</v>
      </c>
      <c r="B33" s="46"/>
      <c r="C33" s="46"/>
      <c r="D33" s="47"/>
      <c r="E33" s="48">
        <f t="shared" si="2"/>
        <v>0</v>
      </c>
      <c r="F33" s="48">
        <f t="shared" si="3"/>
        <v>0</v>
      </c>
      <c r="G33" s="134"/>
      <c r="H33" s="134"/>
      <c r="I33" s="48">
        <f t="shared" si="4"/>
        <v>0</v>
      </c>
      <c r="J33" s="49"/>
      <c r="K33" s="87">
        <f t="shared" si="5"/>
        <v>0</v>
      </c>
      <c r="L33" s="50">
        <f t="shared" si="0"/>
        <v>0</v>
      </c>
      <c r="M33" s="48">
        <f t="shared" si="1"/>
        <v>0</v>
      </c>
    </row>
    <row r="34" spans="1:13" x14ac:dyDescent="0.3">
      <c r="A34" s="29">
        <v>7</v>
      </c>
      <c r="B34" s="46"/>
      <c r="C34" s="46"/>
      <c r="D34" s="47"/>
      <c r="E34" s="48">
        <f t="shared" si="2"/>
        <v>0</v>
      </c>
      <c r="F34" s="48">
        <f t="shared" si="3"/>
        <v>0</v>
      </c>
      <c r="G34" s="134"/>
      <c r="H34" s="134"/>
      <c r="I34" s="48">
        <f t="shared" si="4"/>
        <v>0</v>
      </c>
      <c r="J34" s="49"/>
      <c r="K34" s="87">
        <f t="shared" si="5"/>
        <v>0</v>
      </c>
      <c r="L34" s="50">
        <f t="shared" si="0"/>
        <v>0</v>
      </c>
      <c r="M34" s="48">
        <f t="shared" si="1"/>
        <v>0</v>
      </c>
    </row>
    <row r="35" spans="1:13" x14ac:dyDescent="0.3">
      <c r="A35" s="29">
        <v>8</v>
      </c>
      <c r="B35" s="46"/>
      <c r="C35" s="46"/>
      <c r="D35" s="47"/>
      <c r="E35" s="48">
        <f t="shared" si="2"/>
        <v>0</v>
      </c>
      <c r="F35" s="48">
        <f t="shared" si="3"/>
        <v>0</v>
      </c>
      <c r="G35" s="134"/>
      <c r="H35" s="134"/>
      <c r="I35" s="48">
        <f t="shared" si="4"/>
        <v>0</v>
      </c>
      <c r="J35" s="49"/>
      <c r="K35" s="87">
        <f t="shared" si="5"/>
        <v>0</v>
      </c>
      <c r="L35" s="50">
        <f t="shared" si="0"/>
        <v>0</v>
      </c>
      <c r="M35" s="48">
        <f t="shared" si="1"/>
        <v>0</v>
      </c>
    </row>
    <row r="36" spans="1:13" x14ac:dyDescent="0.3">
      <c r="A36" s="29">
        <v>9</v>
      </c>
      <c r="B36" s="46"/>
      <c r="C36" s="46"/>
      <c r="D36" s="47"/>
      <c r="E36" s="48">
        <f t="shared" si="2"/>
        <v>0</v>
      </c>
      <c r="F36" s="48">
        <f t="shared" si="3"/>
        <v>0</v>
      </c>
      <c r="G36" s="134"/>
      <c r="H36" s="134"/>
      <c r="I36" s="48">
        <f t="shared" si="4"/>
        <v>0</v>
      </c>
      <c r="J36" s="49"/>
      <c r="K36" s="87">
        <f t="shared" si="5"/>
        <v>0</v>
      </c>
      <c r="L36" s="50">
        <f t="shared" si="0"/>
        <v>0</v>
      </c>
      <c r="M36" s="48">
        <f t="shared" si="1"/>
        <v>0</v>
      </c>
    </row>
    <row r="37" spans="1:13" ht="15" thickBot="1" x14ac:dyDescent="0.35">
      <c r="A37" s="29">
        <v>10</v>
      </c>
      <c r="B37" s="46"/>
      <c r="C37" s="46"/>
      <c r="D37" s="47"/>
      <c r="E37" s="48">
        <f t="shared" si="2"/>
        <v>0</v>
      </c>
      <c r="F37" s="48">
        <f t="shared" si="3"/>
        <v>0</v>
      </c>
      <c r="G37" s="134"/>
      <c r="H37" s="134"/>
      <c r="I37" s="48">
        <f t="shared" si="4"/>
        <v>0</v>
      </c>
      <c r="J37" s="135"/>
      <c r="K37" s="110">
        <f t="shared" si="5"/>
        <v>0</v>
      </c>
      <c r="L37" s="111">
        <f t="shared" si="0"/>
        <v>0</v>
      </c>
      <c r="M37" s="109">
        <f t="shared" si="1"/>
        <v>0</v>
      </c>
    </row>
    <row r="38" spans="1:13" ht="15" thickBot="1" x14ac:dyDescent="0.35">
      <c r="A38" s="51" t="s">
        <v>23</v>
      </c>
      <c r="B38" s="52"/>
      <c r="C38" s="53"/>
      <c r="D38" s="53"/>
      <c r="E38" s="54"/>
      <c r="F38" s="54"/>
      <c r="G38" s="107"/>
      <c r="H38" s="108"/>
      <c r="I38" s="117" t="s">
        <v>78</v>
      </c>
      <c r="J38" s="114">
        <f>SUM(J28:J37)</f>
        <v>0</v>
      </c>
      <c r="K38" s="114">
        <f>SUM(K28:K37)</f>
        <v>0</v>
      </c>
      <c r="L38" s="114">
        <f>SUM(L28:L37)</f>
        <v>0</v>
      </c>
      <c r="M38" s="119"/>
    </row>
    <row r="39" spans="1:13" ht="17.25" customHeight="1" thickBot="1" x14ac:dyDescent="0.35">
      <c r="A39" s="57"/>
      <c r="B39" s="58" t="s">
        <v>23</v>
      </c>
      <c r="D39" s="89"/>
      <c r="E39" s="56"/>
      <c r="F39" s="56"/>
      <c r="G39" s="56"/>
      <c r="I39" s="36"/>
      <c r="J39" s="112"/>
      <c r="K39" s="113"/>
      <c r="L39" s="115" t="s">
        <v>153</v>
      </c>
      <c r="M39" s="116">
        <f>SUM(M28:M38)</f>
        <v>0</v>
      </c>
    </row>
    <row r="40" spans="1:13" x14ac:dyDescent="0.3">
      <c r="A40" s="57"/>
      <c r="B40" s="58"/>
      <c r="C40" s="59"/>
      <c r="D40" s="60"/>
      <c r="E40" s="60"/>
      <c r="F40" s="61"/>
      <c r="G40" s="62"/>
      <c r="H40" s="36"/>
      <c r="I40" s="36"/>
      <c r="J40" s="62"/>
    </row>
    <row r="41" spans="1:13" x14ac:dyDescent="0.3">
      <c r="A41" s="57"/>
      <c r="B41" s="58"/>
      <c r="C41" s="59"/>
      <c r="D41" s="60"/>
      <c r="E41" s="60"/>
      <c r="F41" s="61"/>
      <c r="G41" s="62"/>
      <c r="H41" s="36"/>
      <c r="I41" s="36"/>
      <c r="J41" s="62"/>
    </row>
    <row r="42" spans="1:13" x14ac:dyDescent="0.3">
      <c r="A42" s="90"/>
      <c r="B42" s="90"/>
      <c r="C42" s="63"/>
      <c r="D42" s="90"/>
      <c r="E42" s="90"/>
      <c r="F42" s="90"/>
      <c r="G42" s="91"/>
    </row>
    <row r="43" spans="1:13" x14ac:dyDescent="0.3">
      <c r="A43" s="92"/>
      <c r="B43" s="93"/>
      <c r="C43" s="94"/>
      <c r="D43" s="95"/>
      <c r="E43" s="95"/>
      <c r="F43" s="95"/>
      <c r="G43" s="96"/>
      <c r="J43" s="64"/>
    </row>
    <row r="44" spans="1:13" x14ac:dyDescent="0.3">
      <c r="A44" s="65" t="s">
        <v>90</v>
      </c>
      <c r="B44" s="65"/>
      <c r="C44" s="65"/>
      <c r="D44" s="65"/>
      <c r="E44" s="65"/>
      <c r="F44" s="65"/>
      <c r="G44" s="66"/>
      <c r="J44" s="64"/>
    </row>
    <row r="45" spans="1:13" x14ac:dyDescent="0.3">
      <c r="A45" s="45">
        <v>1</v>
      </c>
      <c r="B45" s="67"/>
      <c r="C45" s="39"/>
      <c r="D45" s="68"/>
      <c r="E45" s="68"/>
      <c r="F45" s="67" t="s">
        <v>91</v>
      </c>
      <c r="G45" s="69">
        <f>M39</f>
        <v>0</v>
      </c>
    </row>
    <row r="46" spans="1:13" x14ac:dyDescent="0.3">
      <c r="A46" s="55">
        <v>2</v>
      </c>
      <c r="B46" s="70"/>
      <c r="C46" s="71"/>
      <c r="D46" s="72"/>
      <c r="E46" s="72"/>
      <c r="F46" s="97" t="s">
        <v>79</v>
      </c>
      <c r="G46" s="74">
        <f>SUM(G49:G53)</f>
        <v>0</v>
      </c>
    </row>
    <row r="47" spans="1:13" x14ac:dyDescent="0.3">
      <c r="A47" s="45">
        <v>3</v>
      </c>
      <c r="B47" s="75"/>
      <c r="C47" s="76"/>
      <c r="D47" s="72"/>
      <c r="E47" s="72"/>
      <c r="F47" s="75" t="s">
        <v>92</v>
      </c>
      <c r="G47" s="74">
        <f>G46*4</f>
        <v>0</v>
      </c>
    </row>
    <row r="48" spans="1:13" x14ac:dyDescent="0.3">
      <c r="A48" s="55"/>
      <c r="B48" s="76"/>
      <c r="C48" s="76"/>
      <c r="D48" s="72"/>
      <c r="E48" s="72"/>
      <c r="F48" s="73"/>
      <c r="G48" s="74"/>
    </row>
    <row r="49" spans="1:7" x14ac:dyDescent="0.3">
      <c r="A49" s="29">
        <v>4</v>
      </c>
      <c r="B49" s="77" t="s">
        <v>80</v>
      </c>
      <c r="C49" s="78"/>
      <c r="D49" s="71"/>
      <c r="E49" s="72"/>
      <c r="F49" s="79" t="s">
        <v>81</v>
      </c>
      <c r="G49" s="80"/>
    </row>
    <row r="50" spans="1:7" x14ac:dyDescent="0.3">
      <c r="A50" s="29">
        <v>5</v>
      </c>
      <c r="B50" s="77" t="s">
        <v>82</v>
      </c>
      <c r="C50" s="78"/>
      <c r="D50" s="71"/>
      <c r="E50" s="72"/>
      <c r="F50" s="79" t="s">
        <v>81</v>
      </c>
      <c r="G50" s="80"/>
    </row>
    <row r="51" spans="1:7" x14ac:dyDescent="0.3">
      <c r="A51" s="29">
        <v>6</v>
      </c>
      <c r="B51" s="77" t="s">
        <v>82</v>
      </c>
      <c r="C51" s="78"/>
      <c r="D51" s="71"/>
      <c r="E51" s="72"/>
      <c r="F51" s="79" t="s">
        <v>81</v>
      </c>
      <c r="G51" s="80"/>
    </row>
    <row r="52" spans="1:7" x14ac:dyDescent="0.3">
      <c r="A52" s="29">
        <v>7</v>
      </c>
      <c r="B52" s="77" t="s">
        <v>82</v>
      </c>
      <c r="C52" s="78"/>
      <c r="D52" s="71"/>
      <c r="E52" s="72"/>
      <c r="F52" s="79" t="s">
        <v>81</v>
      </c>
      <c r="G52" s="80"/>
    </row>
    <row r="53" spans="1:7" x14ac:dyDescent="0.3">
      <c r="A53" s="29">
        <v>8</v>
      </c>
      <c r="B53" s="77" t="s">
        <v>82</v>
      </c>
      <c r="C53" s="78"/>
      <c r="D53" s="71"/>
      <c r="E53" s="72"/>
      <c r="F53" s="79" t="s">
        <v>81</v>
      </c>
      <c r="G53" s="80"/>
    </row>
    <row r="54" spans="1:7" ht="15" thickBot="1" x14ac:dyDescent="0.35">
      <c r="A54" s="81">
        <v>9</v>
      </c>
      <c r="B54" s="82" t="s">
        <v>83</v>
      </c>
      <c r="C54" s="83"/>
      <c r="D54" s="84"/>
      <c r="E54" s="84"/>
      <c r="F54" s="85"/>
      <c r="G54" s="86" t="e">
        <f>ROUND(G45/G47,2)</f>
        <v>#DIV/0!</v>
      </c>
    </row>
    <row r="55" spans="1:7" ht="15" thickTop="1" x14ac:dyDescent="0.3"/>
    <row r="88" spans="1:2" x14ac:dyDescent="0.3">
      <c r="A88" t="s">
        <v>107</v>
      </c>
      <c r="B88" t="s">
        <v>107</v>
      </c>
    </row>
    <row r="89" spans="1:2" x14ac:dyDescent="0.3">
      <c r="A89" t="s">
        <v>74</v>
      </c>
      <c r="B89" t="s">
        <v>74</v>
      </c>
    </row>
    <row r="90" spans="1:2" x14ac:dyDescent="0.3">
      <c r="A90" t="s">
        <v>176</v>
      </c>
      <c r="B90" t="s">
        <v>176</v>
      </c>
    </row>
    <row r="91" spans="1:2" x14ac:dyDescent="0.3">
      <c r="A91" t="s">
        <v>108</v>
      </c>
      <c r="B91" t="s">
        <v>108</v>
      </c>
    </row>
    <row r="92" spans="1:2" x14ac:dyDescent="0.3">
      <c r="A92" t="s">
        <v>109</v>
      </c>
      <c r="B92" t="s">
        <v>109</v>
      </c>
    </row>
    <row r="93" spans="1:2" x14ac:dyDescent="0.3">
      <c r="A93" t="s">
        <v>110</v>
      </c>
      <c r="B93" t="s">
        <v>110</v>
      </c>
    </row>
    <row r="94" spans="1:2" x14ac:dyDescent="0.3">
      <c r="A94" t="s">
        <v>111</v>
      </c>
      <c r="B94" t="s">
        <v>111</v>
      </c>
    </row>
    <row r="95" spans="1:2" x14ac:dyDescent="0.3">
      <c r="A95" t="s">
        <v>112</v>
      </c>
      <c r="B95" t="s">
        <v>112</v>
      </c>
    </row>
    <row r="96" spans="1:2" x14ac:dyDescent="0.3">
      <c r="A96" t="s">
        <v>113</v>
      </c>
      <c r="B96" t="s">
        <v>113</v>
      </c>
    </row>
    <row r="97" spans="1:2" x14ac:dyDescent="0.3">
      <c r="A97" t="s">
        <v>114</v>
      </c>
      <c r="B97" t="s">
        <v>114</v>
      </c>
    </row>
    <row r="98" spans="1:2" x14ac:dyDescent="0.3">
      <c r="A98" t="s">
        <v>115</v>
      </c>
      <c r="B98" t="s">
        <v>115</v>
      </c>
    </row>
    <row r="99" spans="1:2" x14ac:dyDescent="0.3">
      <c r="A99" t="s">
        <v>116</v>
      </c>
      <c r="B99" t="s">
        <v>116</v>
      </c>
    </row>
    <row r="100" spans="1:2" x14ac:dyDescent="0.3">
      <c r="A100" t="s">
        <v>117</v>
      </c>
      <c r="B100" t="s">
        <v>117</v>
      </c>
    </row>
    <row r="101" spans="1:2" x14ac:dyDescent="0.3">
      <c r="A101" t="s">
        <v>118</v>
      </c>
      <c r="B101" t="s">
        <v>118</v>
      </c>
    </row>
    <row r="102" spans="1:2" x14ac:dyDescent="0.3">
      <c r="A102" t="s">
        <v>119</v>
      </c>
      <c r="B102" t="s">
        <v>119</v>
      </c>
    </row>
    <row r="103" spans="1:2" x14ac:dyDescent="0.3">
      <c r="A103" t="s">
        <v>120</v>
      </c>
      <c r="B103" t="s">
        <v>120</v>
      </c>
    </row>
    <row r="104" spans="1:2" x14ac:dyDescent="0.3">
      <c r="A104" t="s">
        <v>121</v>
      </c>
      <c r="B104" t="s">
        <v>121</v>
      </c>
    </row>
    <row r="105" spans="1:2" x14ac:dyDescent="0.3">
      <c r="A105" t="s">
        <v>122</v>
      </c>
      <c r="B105" t="s">
        <v>122</v>
      </c>
    </row>
    <row r="106" spans="1:2" x14ac:dyDescent="0.3">
      <c r="A106" t="s">
        <v>123</v>
      </c>
      <c r="B106" t="s">
        <v>123</v>
      </c>
    </row>
    <row r="107" spans="1:2" x14ac:dyDescent="0.3">
      <c r="A107" t="s">
        <v>124</v>
      </c>
      <c r="B107" t="s">
        <v>124</v>
      </c>
    </row>
    <row r="108" spans="1:2" x14ac:dyDescent="0.3">
      <c r="A108" t="s">
        <v>125</v>
      </c>
      <c r="B108" t="s">
        <v>125</v>
      </c>
    </row>
    <row r="109" spans="1:2" x14ac:dyDescent="0.3">
      <c r="A109" t="s">
        <v>126</v>
      </c>
      <c r="B109" t="s">
        <v>126</v>
      </c>
    </row>
    <row r="110" spans="1:2" x14ac:dyDescent="0.3">
      <c r="A110" t="s">
        <v>127</v>
      </c>
      <c r="B110" t="s">
        <v>127</v>
      </c>
    </row>
    <row r="111" spans="1:2" x14ac:dyDescent="0.3">
      <c r="A111" t="s">
        <v>128</v>
      </c>
      <c r="B111" t="s">
        <v>128</v>
      </c>
    </row>
  </sheetData>
  <sheetProtection password="9703" sheet="1" objects="1" scenarios="1"/>
  <mergeCells count="28">
    <mergeCell ref="C5:G5"/>
    <mergeCell ref="C6:G6"/>
    <mergeCell ref="C7:G7"/>
    <mergeCell ref="C9:G9"/>
    <mergeCell ref="C10:G10"/>
    <mergeCell ref="C11:G11"/>
    <mergeCell ref="H11:J11"/>
    <mergeCell ref="D12:F12"/>
    <mergeCell ref="D13:F13"/>
    <mergeCell ref="H13:J13"/>
    <mergeCell ref="D14:F14"/>
    <mergeCell ref="H14:J14"/>
    <mergeCell ref="C15:G15"/>
    <mergeCell ref="C16:G16"/>
    <mergeCell ref="C17:G17"/>
    <mergeCell ref="C18:G18"/>
    <mergeCell ref="L24:L27"/>
    <mergeCell ref="M24:M27"/>
    <mergeCell ref="K24:K27"/>
    <mergeCell ref="B26:B27"/>
    <mergeCell ref="D24:D27"/>
    <mergeCell ref="E24:E27"/>
    <mergeCell ref="G24:G27"/>
    <mergeCell ref="J24:J27"/>
    <mergeCell ref="F24:F27"/>
    <mergeCell ref="C24:C27"/>
    <mergeCell ref="I24:I27"/>
    <mergeCell ref="H24:H27"/>
  </mergeCells>
  <dataValidations count="3">
    <dataValidation type="list" allowBlank="1" showInputMessage="1" showErrorMessage="1" sqref="G12">
      <formula1>$A$88:$A$90</formula1>
    </dataValidation>
    <dataValidation type="list" allowBlank="1" showInputMessage="1" showErrorMessage="1" sqref="C49:C53 C15:G18">
      <formula1>$A$91:$A$111</formula1>
    </dataValidation>
    <dataValidation type="list" allowBlank="1" showInputMessage="1" showErrorMessage="1" sqref="C19:G20">
      <formula1>$A$68:$A$88</formula1>
    </dataValidation>
  </dataValidations>
  <pageMargins left="0.45" right="0.2" top="0.25" bottom="0.25" header="0.05" footer="0.05"/>
  <pageSetup paperSize="5"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CopyInsertRow">
                <anchor moveWithCells="1" sizeWithCells="1">
                  <from>
                    <xdr:col>1</xdr:col>
                    <xdr:colOff>7620</xdr:colOff>
                    <xdr:row>18</xdr:row>
                    <xdr:rowOff>144780</xdr:rowOff>
                  </from>
                  <to>
                    <xdr:col>7</xdr:col>
                    <xdr:colOff>7620</xdr:colOff>
                    <xdr:row>20</xdr:row>
                    <xdr:rowOff>144780</xdr:rowOff>
                  </to>
                </anchor>
              </controlPr>
            </control>
          </mc:Choice>
        </mc:AlternateContent>
        <mc:AlternateContent xmlns:mc="http://schemas.openxmlformats.org/markup-compatibility/2006">
          <mc:Choice Requires="x14">
            <control shapeId="5122" r:id="rId5" name="Button 2">
              <controlPr defaultSize="0" print="0" autoFill="0" autoPict="0" macro="[0]!CopyInsertRow">
                <anchor moveWithCells="1" sizeWithCells="1">
                  <from>
                    <xdr:col>1</xdr:col>
                    <xdr:colOff>7620</xdr:colOff>
                    <xdr:row>39</xdr:row>
                    <xdr:rowOff>106680</xdr:rowOff>
                  </from>
                  <to>
                    <xdr:col>6</xdr:col>
                    <xdr:colOff>7620</xdr:colOff>
                    <xdr:row>41</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41"/>
  <sheetViews>
    <sheetView zoomScaleNormal="100" zoomScaleSheetLayoutView="80" workbookViewId="0">
      <selection activeCell="A5" sqref="A5:I7"/>
    </sheetView>
  </sheetViews>
  <sheetFormatPr defaultRowHeight="14.4" x14ac:dyDescent="0.3"/>
  <cols>
    <col min="1" max="1" width="11.33203125" customWidth="1"/>
  </cols>
  <sheetData>
    <row r="1" spans="1:9" x14ac:dyDescent="0.3">
      <c r="A1" s="16" t="s">
        <v>175</v>
      </c>
      <c r="B1" s="4"/>
      <c r="C1" s="4"/>
      <c r="D1" s="4"/>
      <c r="E1" s="4"/>
      <c r="F1" s="4"/>
      <c r="G1" s="4"/>
      <c r="H1" s="4"/>
      <c r="I1" s="4"/>
    </row>
    <row r="2" spans="1:9" ht="14.7" x14ac:dyDescent="0.35">
      <c r="A2" s="16" t="s">
        <v>87</v>
      </c>
      <c r="B2" s="4"/>
      <c r="C2" s="4"/>
      <c r="D2" s="4"/>
      <c r="E2" s="4"/>
      <c r="F2" s="4"/>
      <c r="G2" s="4"/>
      <c r="H2" s="4"/>
      <c r="I2" s="4"/>
    </row>
    <row r="3" spans="1:9" ht="14.7" x14ac:dyDescent="0.35">
      <c r="A3" s="16" t="s">
        <v>37</v>
      </c>
      <c r="B3" s="4"/>
      <c r="C3" s="4"/>
      <c r="D3" s="4"/>
      <c r="E3" s="4"/>
      <c r="F3" s="4"/>
      <c r="G3" s="4"/>
      <c r="H3" s="4"/>
      <c r="I3" s="4"/>
    </row>
    <row r="4" spans="1:9" ht="8.6999999999999993" customHeight="1" x14ac:dyDescent="0.35"/>
    <row r="5" spans="1:9" x14ac:dyDescent="0.3">
      <c r="A5" s="176" t="s">
        <v>38</v>
      </c>
      <c r="B5" s="176"/>
      <c r="C5" s="176"/>
      <c r="D5" s="176"/>
      <c r="E5" s="176"/>
      <c r="F5" s="176"/>
      <c r="G5" s="176"/>
      <c r="H5" s="176"/>
      <c r="I5" s="176"/>
    </row>
    <row r="6" spans="1:9" x14ac:dyDescent="0.3">
      <c r="A6" s="176"/>
      <c r="B6" s="176"/>
      <c r="C6" s="176"/>
      <c r="D6" s="176"/>
      <c r="E6" s="176"/>
      <c r="F6" s="176"/>
      <c r="G6" s="176"/>
      <c r="H6" s="176"/>
      <c r="I6" s="176"/>
    </row>
    <row r="7" spans="1:9" ht="46.5" customHeight="1" x14ac:dyDescent="0.3">
      <c r="A7" s="176"/>
      <c r="B7" s="176"/>
      <c r="C7" s="176"/>
      <c r="D7" s="176"/>
      <c r="E7" s="176"/>
      <c r="F7" s="176"/>
      <c r="G7" s="176"/>
      <c r="H7" s="176"/>
      <c r="I7" s="176"/>
    </row>
    <row r="9" spans="1:9" x14ac:dyDescent="0.3">
      <c r="A9" s="137" t="s">
        <v>22</v>
      </c>
      <c r="B9" s="137"/>
      <c r="C9" s="137"/>
      <c r="D9" s="137"/>
      <c r="E9" s="137"/>
      <c r="F9" s="137"/>
      <c r="G9" s="137"/>
      <c r="H9" s="137"/>
      <c r="I9" s="137"/>
    </row>
    <row r="10" spans="1:9" x14ac:dyDescent="0.3">
      <c r="A10" s="137"/>
      <c r="B10" s="137"/>
      <c r="C10" s="137"/>
      <c r="D10" s="137"/>
      <c r="E10" s="137"/>
      <c r="F10" s="137"/>
      <c r="G10" s="137"/>
      <c r="H10" s="137"/>
      <c r="I10" s="137"/>
    </row>
    <row r="11" spans="1:9" x14ac:dyDescent="0.3">
      <c r="A11" s="137"/>
      <c r="B11" s="137"/>
      <c r="C11" s="137"/>
      <c r="D11" s="137"/>
      <c r="E11" s="137"/>
      <c r="F11" s="137"/>
      <c r="G11" s="137"/>
      <c r="H11" s="137"/>
      <c r="I11" s="137"/>
    </row>
    <row r="12" spans="1:9" ht="9.4499999999999993" customHeight="1" x14ac:dyDescent="0.35"/>
    <row r="13" spans="1:9" x14ac:dyDescent="0.3">
      <c r="A13" s="137" t="s">
        <v>39</v>
      </c>
      <c r="B13" s="137"/>
      <c r="C13" s="137"/>
      <c r="D13" s="137"/>
      <c r="E13" s="137"/>
      <c r="F13" s="137"/>
      <c r="G13" s="137"/>
      <c r="H13" s="137"/>
      <c r="I13" s="137"/>
    </row>
    <row r="14" spans="1:9" x14ac:dyDescent="0.3">
      <c r="A14" s="137"/>
      <c r="B14" s="137"/>
      <c r="C14" s="137"/>
      <c r="D14" s="137"/>
      <c r="E14" s="137"/>
      <c r="F14" s="137"/>
      <c r="G14" s="137"/>
      <c r="H14" s="137"/>
      <c r="I14" s="137"/>
    </row>
    <row r="15" spans="1:9" x14ac:dyDescent="0.3">
      <c r="A15" s="137"/>
      <c r="B15" s="137"/>
      <c r="C15" s="137"/>
      <c r="D15" s="137"/>
      <c r="E15" s="137"/>
      <c r="F15" s="137"/>
      <c r="G15" s="137"/>
      <c r="H15" s="137"/>
      <c r="I15" s="137"/>
    </row>
    <row r="16" spans="1:9" ht="14.7" x14ac:dyDescent="0.35">
      <c r="A16" s="24"/>
      <c r="B16" s="24"/>
      <c r="C16" s="24"/>
      <c r="D16" s="24"/>
      <c r="E16" s="24"/>
      <c r="F16" s="24"/>
      <c r="G16" s="24"/>
      <c r="H16" s="24"/>
      <c r="I16" s="24"/>
    </row>
    <row r="17" spans="1:9" ht="14.7" x14ac:dyDescent="0.35">
      <c r="A17" s="137" t="s">
        <v>52</v>
      </c>
      <c r="B17" s="137"/>
      <c r="C17" s="137"/>
      <c r="D17" s="137"/>
      <c r="E17" s="137"/>
      <c r="F17" s="137"/>
      <c r="G17" s="137"/>
      <c r="H17" s="137"/>
      <c r="I17" s="137"/>
    </row>
    <row r="18" spans="1:9" ht="10.95" customHeight="1" x14ac:dyDescent="0.35"/>
    <row r="19" spans="1:9" x14ac:dyDescent="0.3">
      <c r="A19" s="137" t="s">
        <v>174</v>
      </c>
      <c r="B19" s="137"/>
      <c r="C19" s="137"/>
      <c r="D19" s="137"/>
      <c r="E19" s="137"/>
      <c r="F19" s="137"/>
      <c r="G19" s="137"/>
      <c r="H19" s="137"/>
      <c r="I19" s="137"/>
    </row>
    <row r="20" spans="1:9" x14ac:dyDescent="0.3">
      <c r="A20" s="137"/>
      <c r="B20" s="137"/>
      <c r="C20" s="137"/>
      <c r="D20" s="137"/>
      <c r="E20" s="137"/>
      <c r="F20" s="137"/>
      <c r="G20" s="137"/>
      <c r="H20" s="137"/>
      <c r="I20" s="137"/>
    </row>
    <row r="21" spans="1:9" x14ac:dyDescent="0.3">
      <c r="A21" s="137"/>
      <c r="B21" s="137"/>
      <c r="C21" s="137"/>
      <c r="D21" s="137"/>
      <c r="E21" s="137"/>
      <c r="F21" s="137"/>
      <c r="G21" s="137"/>
      <c r="H21" s="137"/>
      <c r="I21" s="137"/>
    </row>
    <row r="22" spans="1:9" ht="28.95" customHeight="1" x14ac:dyDescent="0.3">
      <c r="A22" s="137"/>
      <c r="B22" s="137"/>
      <c r="C22" s="137"/>
      <c r="D22" s="137"/>
      <c r="E22" s="137"/>
      <c r="F22" s="137"/>
      <c r="G22" s="137"/>
      <c r="H22" s="137"/>
      <c r="I22" s="137"/>
    </row>
    <row r="23" spans="1:9" ht="9.4499999999999993" customHeight="1" x14ac:dyDescent="0.35">
      <c r="A23" s="17"/>
      <c r="B23" s="17"/>
      <c r="C23" s="17"/>
      <c r="D23" s="17"/>
      <c r="E23" s="17"/>
      <c r="F23" s="17"/>
      <c r="G23" s="17"/>
      <c r="H23" s="17"/>
      <c r="I23" s="17"/>
    </row>
    <row r="24" spans="1:9" ht="90.6" customHeight="1" x14ac:dyDescent="0.3">
      <c r="A24" s="177" t="s">
        <v>166</v>
      </c>
      <c r="B24" s="177"/>
      <c r="C24" s="177"/>
      <c r="D24" s="177"/>
      <c r="E24" s="177"/>
      <c r="F24" s="177"/>
      <c r="G24" s="177"/>
      <c r="H24" s="177"/>
      <c r="I24" s="177"/>
    </row>
    <row r="25" spans="1:9" ht="10.199999999999999" customHeight="1" x14ac:dyDescent="0.3"/>
    <row r="26" spans="1:9" x14ac:dyDescent="0.3">
      <c r="A26" s="137" t="s">
        <v>48</v>
      </c>
      <c r="B26" s="137"/>
      <c r="C26" s="137"/>
      <c r="D26" s="137"/>
      <c r="E26" s="137"/>
      <c r="F26" s="137"/>
      <c r="G26" s="137"/>
      <c r="H26" s="137"/>
      <c r="I26" s="137"/>
    </row>
    <row r="27" spans="1:9" x14ac:dyDescent="0.3">
      <c r="A27" s="137"/>
      <c r="B27" s="137"/>
      <c r="C27" s="137"/>
      <c r="D27" s="137"/>
      <c r="E27" s="137"/>
      <c r="F27" s="137"/>
      <c r="G27" s="137"/>
      <c r="H27" s="137"/>
      <c r="I27" s="137"/>
    </row>
    <row r="28" spans="1:9" x14ac:dyDescent="0.3">
      <c r="A28" s="137"/>
      <c r="B28" s="137"/>
      <c r="C28" s="137"/>
      <c r="D28" s="137"/>
      <c r="E28" s="137"/>
      <c r="F28" s="137"/>
      <c r="G28" s="137"/>
      <c r="H28" s="137"/>
      <c r="I28" s="137"/>
    </row>
    <row r="29" spans="1:9" x14ac:dyDescent="0.3">
      <c r="A29" s="137"/>
      <c r="B29" s="137"/>
      <c r="C29" s="137"/>
      <c r="D29" s="137"/>
      <c r="E29" s="137"/>
      <c r="F29" s="137"/>
      <c r="G29" s="137"/>
      <c r="H29" s="137"/>
      <c r="I29" s="137"/>
    </row>
    <row r="30" spans="1:9" ht="7.2" customHeight="1" x14ac:dyDescent="0.3">
      <c r="A30" t="s">
        <v>23</v>
      </c>
    </row>
    <row r="31" spans="1:9" x14ac:dyDescent="0.3">
      <c r="A31" s="16" t="s">
        <v>24</v>
      </c>
      <c r="B31" s="4"/>
      <c r="C31" s="4"/>
      <c r="D31" s="4"/>
      <c r="E31" s="4"/>
      <c r="F31" s="4"/>
      <c r="G31" s="4"/>
      <c r="H31" s="4"/>
      <c r="I31" s="4"/>
    </row>
    <row r="32" spans="1:9" ht="15.6" x14ac:dyDescent="0.3">
      <c r="A32" s="121" t="s">
        <v>161</v>
      </c>
      <c r="B32" s="4"/>
      <c r="C32" s="4"/>
      <c r="D32" s="18"/>
      <c r="E32" s="4"/>
      <c r="F32" s="4"/>
      <c r="G32" s="4"/>
      <c r="H32" s="4"/>
      <c r="I32" s="4"/>
    </row>
    <row r="33" spans="1:9" ht="5.7" customHeight="1" x14ac:dyDescent="0.3"/>
    <row r="34" spans="1:9" ht="13.2" customHeight="1" x14ac:dyDescent="0.3">
      <c r="A34" s="16" t="s">
        <v>25</v>
      </c>
      <c r="B34" s="4"/>
      <c r="C34" s="4"/>
      <c r="D34" s="4"/>
      <c r="E34" s="4"/>
      <c r="F34" s="4"/>
      <c r="G34" s="4"/>
      <c r="H34" s="4"/>
      <c r="I34" s="4"/>
    </row>
    <row r="35" spans="1:9" ht="12" customHeight="1" x14ac:dyDescent="0.3">
      <c r="A35" s="4" t="s">
        <v>162</v>
      </c>
      <c r="B35" s="4"/>
      <c r="C35" s="4"/>
      <c r="D35" s="4"/>
      <c r="E35" s="4"/>
      <c r="F35" s="4"/>
      <c r="G35" s="4"/>
      <c r="H35" s="4"/>
      <c r="I35" s="4"/>
    </row>
    <row r="36" spans="1:9" ht="12" customHeight="1" x14ac:dyDescent="0.3">
      <c r="A36" s="4" t="s">
        <v>170</v>
      </c>
      <c r="B36" s="4"/>
      <c r="C36" s="4"/>
      <c r="D36" s="4"/>
      <c r="E36" s="4"/>
      <c r="F36" s="4"/>
      <c r="G36" s="4"/>
      <c r="H36" s="4"/>
      <c r="I36" s="4"/>
    </row>
    <row r="37" spans="1:9" ht="10.95" customHeight="1" x14ac:dyDescent="0.3">
      <c r="A37" s="4" t="s">
        <v>163</v>
      </c>
      <c r="B37" s="4"/>
      <c r="C37" s="4"/>
      <c r="D37" s="4"/>
      <c r="E37" s="4"/>
      <c r="F37" s="4"/>
      <c r="G37" s="4"/>
      <c r="H37" s="4"/>
      <c r="I37" s="4"/>
    </row>
    <row r="38" spans="1:9" ht="12" customHeight="1" x14ac:dyDescent="0.3">
      <c r="A38" s="4" t="s">
        <v>164</v>
      </c>
      <c r="B38" s="4"/>
      <c r="C38" s="4"/>
      <c r="D38" s="4"/>
      <c r="E38" s="4"/>
      <c r="F38" s="4"/>
      <c r="G38" s="4"/>
      <c r="H38" s="4"/>
      <c r="I38" s="4"/>
    </row>
    <row r="39" spans="1:9" ht="13.2" customHeight="1" x14ac:dyDescent="0.3">
      <c r="A39" s="4" t="s">
        <v>165</v>
      </c>
      <c r="B39" s="4"/>
      <c r="C39" s="4"/>
      <c r="D39" s="4"/>
      <c r="E39" s="4"/>
      <c r="F39" s="4"/>
      <c r="G39" s="4"/>
      <c r="H39" s="4"/>
      <c r="I39" s="4"/>
    </row>
    <row r="40" spans="1:9" ht="4.5" customHeight="1" x14ac:dyDescent="0.3"/>
    <row r="41" spans="1:9" x14ac:dyDescent="0.3">
      <c r="A41" s="4"/>
      <c r="B41" s="4"/>
      <c r="C41" s="4"/>
      <c r="D41" s="4"/>
      <c r="E41" s="4"/>
      <c r="F41" s="4"/>
      <c r="G41" s="4"/>
      <c r="H41" s="4"/>
      <c r="I41" s="4"/>
    </row>
  </sheetData>
  <mergeCells count="7">
    <mergeCell ref="A5:I7"/>
    <mergeCell ref="A9:I11"/>
    <mergeCell ref="A13:I15"/>
    <mergeCell ref="A19:I22"/>
    <mergeCell ref="A26:I29"/>
    <mergeCell ref="A24:I24"/>
    <mergeCell ref="A17:I17"/>
  </mergeCells>
  <hyperlinks>
    <hyperlink ref="A32" r:id="rId1"/>
  </hyperlinks>
  <pageMargins left="0.7" right="0.7" top="0.75" bottom="0.75" header="0.3" footer="0.3"/>
  <pageSetup orientation="portrait" r:id="rId2"/>
  <headerFooter scaleWithDoc="0" alignWithMargins="0">
    <oddHeader>&amp;CTri-Counties Regional Center</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54"/>
  <sheetViews>
    <sheetView view="pageLayout" zoomScale="85" zoomScaleNormal="100" zoomScaleSheetLayoutView="100" zoomScalePageLayoutView="85" workbookViewId="0">
      <selection activeCell="C11" sqref="C11:F11"/>
    </sheetView>
  </sheetViews>
  <sheetFormatPr defaultRowHeight="14.4" x14ac:dyDescent="0.3"/>
  <cols>
    <col min="1" max="1" width="26.44140625" customWidth="1"/>
    <col min="2" max="2" width="1.5546875" customWidth="1"/>
    <col min="3" max="3" width="11.6640625" customWidth="1"/>
    <col min="4" max="4" width="10.6640625" customWidth="1"/>
    <col min="7" max="9" width="8" customWidth="1"/>
  </cols>
  <sheetData>
    <row r="1" spans="1:9" ht="14.7" x14ac:dyDescent="0.35">
      <c r="A1" s="4" t="s">
        <v>87</v>
      </c>
      <c r="B1" s="4"/>
      <c r="C1" s="4"/>
      <c r="D1" s="4"/>
      <c r="E1" s="4"/>
      <c r="F1" s="4"/>
      <c r="G1" s="4"/>
      <c r="H1" s="4"/>
      <c r="I1" s="4"/>
    </row>
    <row r="2" spans="1:9" ht="14.7" x14ac:dyDescent="0.35">
      <c r="A2" s="4" t="s">
        <v>7</v>
      </c>
      <c r="B2" s="4"/>
      <c r="C2" s="4"/>
      <c r="D2" s="4"/>
      <c r="E2" s="4"/>
      <c r="F2" s="4"/>
      <c r="G2" s="4"/>
      <c r="H2" s="4"/>
      <c r="I2" s="4"/>
    </row>
    <row r="3" spans="1:9" ht="4.95" customHeight="1" x14ac:dyDescent="0.35"/>
    <row r="4" spans="1:9" ht="14.7" x14ac:dyDescent="0.35">
      <c r="A4" t="s">
        <v>8</v>
      </c>
    </row>
    <row r="5" spans="1:9" ht="4.95" customHeight="1" x14ac:dyDescent="0.35"/>
    <row r="6" spans="1:9" ht="14.7" x14ac:dyDescent="0.35">
      <c r="A6" t="s">
        <v>20</v>
      </c>
      <c r="C6" s="186">
        <f>'Vendor Worksheet'!C5:G5</f>
        <v>0</v>
      </c>
      <c r="D6" s="187"/>
      <c r="E6" s="187"/>
      <c r="F6" s="188"/>
    </row>
    <row r="7" spans="1:9" ht="14.7" x14ac:dyDescent="0.35">
      <c r="A7" t="s">
        <v>1</v>
      </c>
      <c r="B7" s="3"/>
      <c r="C7" s="10">
        <f>'Vendor Worksheet'!C6:G6</f>
        <v>0</v>
      </c>
      <c r="D7" s="11"/>
      <c r="E7" s="11"/>
      <c r="F7" s="11"/>
    </row>
    <row r="8" spans="1:9" ht="14.7" x14ac:dyDescent="0.35">
      <c r="A8" t="s">
        <v>5</v>
      </c>
      <c r="B8" s="3"/>
      <c r="C8" s="10">
        <f>'Vendor Worksheet'!C7:G7</f>
        <v>0</v>
      </c>
      <c r="D8" s="11"/>
      <c r="E8" s="11"/>
      <c r="F8" s="11"/>
    </row>
    <row r="9" spans="1:9" ht="14.7" x14ac:dyDescent="0.35">
      <c r="A9" t="s">
        <v>6</v>
      </c>
      <c r="B9" s="3"/>
      <c r="C9" s="10">
        <f>'Vendor Worksheet'!C8</f>
        <v>0</v>
      </c>
      <c r="D9" s="11"/>
      <c r="E9" s="11"/>
      <c r="F9" s="11"/>
    </row>
    <row r="10" spans="1:9" ht="4.95" customHeight="1" x14ac:dyDescent="0.35">
      <c r="B10" s="6"/>
      <c r="C10" s="7"/>
    </row>
    <row r="11" spans="1:9" ht="14.7" x14ac:dyDescent="0.35">
      <c r="A11" t="s">
        <v>9</v>
      </c>
      <c r="B11" s="6"/>
      <c r="C11" s="178"/>
      <c r="D11" s="179"/>
      <c r="E11" s="179"/>
      <c r="F11" s="180"/>
    </row>
    <row r="12" spans="1:9" ht="14.7" x14ac:dyDescent="0.35">
      <c r="B12" s="6"/>
      <c r="C12" s="178"/>
      <c r="D12" s="179"/>
      <c r="E12" s="179"/>
      <c r="F12" s="180"/>
    </row>
    <row r="13" spans="1:9" ht="14.7" x14ac:dyDescent="0.35">
      <c r="B13" s="6"/>
      <c r="C13" s="178"/>
      <c r="D13" s="179"/>
      <c r="E13" s="179"/>
      <c r="F13" s="180"/>
    </row>
    <row r="14" spans="1:9" ht="14.7" x14ac:dyDescent="0.35">
      <c r="B14" s="6"/>
      <c r="C14" s="178"/>
      <c r="D14" s="179"/>
      <c r="E14" s="179"/>
      <c r="F14" s="180"/>
    </row>
    <row r="15" spans="1:9" ht="4.95" customHeight="1" x14ac:dyDescent="0.35">
      <c r="B15" s="6"/>
      <c r="C15" s="8"/>
    </row>
    <row r="16" spans="1:9" ht="14.7" x14ac:dyDescent="0.35">
      <c r="A16" t="s">
        <v>10</v>
      </c>
      <c r="B16" s="6"/>
      <c r="C16" s="178"/>
      <c r="D16" s="179"/>
      <c r="E16" s="179"/>
      <c r="F16" s="180"/>
    </row>
    <row r="17" spans="1:6" ht="14.7" x14ac:dyDescent="0.35">
      <c r="A17" s="9" t="s">
        <v>11</v>
      </c>
      <c r="B17" s="6"/>
      <c r="C17" s="178"/>
      <c r="D17" s="179"/>
      <c r="E17" s="179"/>
      <c r="F17" s="180"/>
    </row>
    <row r="18" spans="1:6" ht="14.7" x14ac:dyDescent="0.35">
      <c r="B18" s="6"/>
      <c r="C18" s="178"/>
      <c r="D18" s="179"/>
      <c r="E18" s="179"/>
      <c r="F18" s="180"/>
    </row>
    <row r="19" spans="1:6" ht="14.7" x14ac:dyDescent="0.35">
      <c r="B19" s="6"/>
      <c r="C19" s="178"/>
      <c r="D19" s="179"/>
      <c r="E19" s="179"/>
      <c r="F19" s="180"/>
    </row>
    <row r="20" spans="1:6" ht="5.7" customHeight="1" x14ac:dyDescent="0.35">
      <c r="B20" s="6"/>
      <c r="C20" s="7"/>
    </row>
    <row r="21" spans="1:6" ht="14.7" x14ac:dyDescent="0.35">
      <c r="A21" t="s">
        <v>12</v>
      </c>
    </row>
    <row r="22" spans="1:6" ht="12" customHeight="1" x14ac:dyDescent="0.35">
      <c r="C22" t="s">
        <v>13</v>
      </c>
    </row>
    <row r="23" spans="1:6" ht="14.7" x14ac:dyDescent="0.35">
      <c r="A23" t="s">
        <v>14</v>
      </c>
      <c r="C23" s="178"/>
      <c r="D23" s="179"/>
      <c r="E23" s="179"/>
      <c r="F23" s="180"/>
    </row>
    <row r="24" spans="1:6" ht="14.7" x14ac:dyDescent="0.35">
      <c r="A24" t="s">
        <v>15</v>
      </c>
      <c r="C24" s="178"/>
      <c r="D24" s="179"/>
      <c r="E24" s="179"/>
      <c r="F24" s="180"/>
    </row>
    <row r="25" spans="1:6" ht="14.7" x14ac:dyDescent="0.35">
      <c r="A25" t="s">
        <v>16</v>
      </c>
      <c r="C25" s="178"/>
      <c r="D25" s="179"/>
      <c r="E25" s="179"/>
      <c r="F25" s="180"/>
    </row>
    <row r="26" spans="1:6" ht="14.7" x14ac:dyDescent="0.35">
      <c r="A26" t="s">
        <v>17</v>
      </c>
      <c r="C26" s="178"/>
      <c r="D26" s="179"/>
      <c r="E26" s="179"/>
      <c r="F26" s="180"/>
    </row>
    <row r="27" spans="1:6" ht="4.95" customHeight="1" x14ac:dyDescent="0.35"/>
    <row r="28" spans="1:6" ht="14.7" x14ac:dyDescent="0.35">
      <c r="A28" t="s">
        <v>0</v>
      </c>
      <c r="C28" s="12">
        <f>'Vendor Worksheet'!C12</f>
        <v>0</v>
      </c>
    </row>
    <row r="29" spans="1:6" ht="14.7" x14ac:dyDescent="0.35">
      <c r="A29" t="s">
        <v>4</v>
      </c>
      <c r="C29" s="12" t="e">
        <f>'Vendor Worksheet'!C13</f>
        <v>#DIV/0!</v>
      </c>
    </row>
    <row r="30" spans="1:6" ht="14.7" x14ac:dyDescent="0.35">
      <c r="A30" t="s">
        <v>3</v>
      </c>
      <c r="C30" s="12" t="e">
        <f>'Vendor Worksheet'!C14</f>
        <v>#DIV/0!</v>
      </c>
    </row>
    <row r="31" spans="1:6" ht="14.7" x14ac:dyDescent="0.35">
      <c r="A31" t="s">
        <v>2</v>
      </c>
      <c r="C31" s="5" t="str">
        <f>'Vendor Worksheet'!G12</f>
        <v>Monthly</v>
      </c>
    </row>
    <row r="32" spans="1:6" ht="14.7" x14ac:dyDescent="0.35">
      <c r="C32" s="8"/>
    </row>
    <row r="33" spans="1:9" ht="14.7" customHeight="1" x14ac:dyDescent="0.3">
      <c r="A33" s="181" t="s">
        <v>173</v>
      </c>
      <c r="B33" s="181"/>
      <c r="C33" s="181"/>
      <c r="D33" s="181"/>
      <c r="E33" s="181"/>
      <c r="F33" s="181"/>
      <c r="G33" s="181"/>
      <c r="H33" s="181"/>
      <c r="I33" s="181"/>
    </row>
    <row r="34" spans="1:9" x14ac:dyDescent="0.3">
      <c r="A34" s="181"/>
      <c r="B34" s="181"/>
      <c r="C34" s="181"/>
      <c r="D34" s="181"/>
      <c r="E34" s="181"/>
      <c r="F34" s="181"/>
      <c r="G34" s="181"/>
      <c r="H34" s="181"/>
      <c r="I34" s="181"/>
    </row>
    <row r="35" spans="1:9" x14ac:dyDescent="0.3">
      <c r="A35" s="181"/>
      <c r="B35" s="181"/>
      <c r="C35" s="181"/>
      <c r="D35" s="181"/>
      <c r="E35" s="181"/>
      <c r="F35" s="181"/>
      <c r="G35" s="181"/>
      <c r="H35" s="181"/>
      <c r="I35" s="181"/>
    </row>
    <row r="36" spans="1:9" x14ac:dyDescent="0.3">
      <c r="A36" s="181"/>
      <c r="B36" s="181"/>
      <c r="C36" s="181"/>
      <c r="D36" s="181"/>
      <c r="E36" s="181"/>
      <c r="F36" s="181"/>
      <c r="G36" s="181"/>
      <c r="H36" s="181"/>
      <c r="I36" s="181"/>
    </row>
    <row r="37" spans="1:9" x14ac:dyDescent="0.3">
      <c r="A37" s="181"/>
      <c r="B37" s="181"/>
      <c r="C37" s="181"/>
      <c r="D37" s="181"/>
      <c r="E37" s="181"/>
      <c r="F37" s="181"/>
      <c r="G37" s="181"/>
      <c r="H37" s="181"/>
      <c r="I37" s="181"/>
    </row>
    <row r="38" spans="1:9" ht="18.75" customHeight="1" x14ac:dyDescent="0.3">
      <c r="A38" s="181"/>
      <c r="B38" s="181"/>
      <c r="C38" s="181"/>
      <c r="D38" s="181"/>
      <c r="E38" s="181"/>
      <c r="F38" s="181"/>
      <c r="G38" s="181"/>
      <c r="H38" s="181"/>
      <c r="I38" s="181"/>
    </row>
    <row r="39" spans="1:9" x14ac:dyDescent="0.3">
      <c r="A39" s="11"/>
      <c r="B39" s="11"/>
      <c r="C39" s="122"/>
      <c r="D39" s="123"/>
      <c r="E39" s="124"/>
      <c r="F39" s="11"/>
      <c r="G39" s="11"/>
      <c r="H39" s="11"/>
      <c r="I39" s="11"/>
    </row>
    <row r="40" spans="1:9" ht="25.5" customHeight="1" x14ac:dyDescent="0.3">
      <c r="A40" s="11"/>
      <c r="B40" s="11"/>
      <c r="C40" s="125"/>
      <c r="D40" s="126"/>
      <c r="E40" s="127"/>
      <c r="F40" s="11"/>
      <c r="G40" s="11"/>
      <c r="H40" s="11"/>
      <c r="I40" s="11"/>
    </row>
    <row r="41" spans="1:9" x14ac:dyDescent="0.3">
      <c r="A41" s="11"/>
      <c r="B41" s="11"/>
      <c r="C41" s="128"/>
      <c r="D41" s="129"/>
      <c r="E41" s="130"/>
      <c r="F41" s="11"/>
      <c r="G41" s="11"/>
      <c r="H41" s="11"/>
      <c r="I41" s="11"/>
    </row>
    <row r="42" spans="1:9" x14ac:dyDescent="0.3">
      <c r="A42" s="184" t="s">
        <v>51</v>
      </c>
      <c r="B42" s="184"/>
      <c r="C42" s="184"/>
      <c r="D42" s="184"/>
      <c r="E42" s="184"/>
      <c r="F42" s="184"/>
      <c r="G42" s="184"/>
      <c r="H42" s="184"/>
      <c r="I42" s="184"/>
    </row>
    <row r="43" spans="1:9" ht="15.45" customHeight="1" x14ac:dyDescent="0.3">
      <c r="A43" s="184"/>
      <c r="B43" s="184"/>
      <c r="C43" s="184"/>
      <c r="D43" s="184"/>
      <c r="E43" s="184"/>
      <c r="F43" s="184"/>
      <c r="G43" s="184"/>
      <c r="H43" s="184"/>
      <c r="I43" s="184"/>
    </row>
    <row r="44" spans="1:9" ht="28.95" customHeight="1" x14ac:dyDescent="0.3">
      <c r="A44" s="185" t="s">
        <v>172</v>
      </c>
      <c r="B44" s="185"/>
      <c r="C44" s="185"/>
      <c r="D44" s="185"/>
      <c r="E44" s="185"/>
      <c r="F44" s="185"/>
      <c r="G44" s="185"/>
      <c r="H44" s="185"/>
      <c r="I44" s="185"/>
    </row>
    <row r="45" spans="1:9" ht="7.5" customHeight="1" x14ac:dyDescent="0.3"/>
    <row r="46" spans="1:9" ht="25.95" customHeight="1" x14ac:dyDescent="0.3">
      <c r="A46" s="100"/>
      <c r="B46" s="100"/>
      <c r="C46" s="100"/>
      <c r="D46" s="13"/>
      <c r="E46" s="183"/>
      <c r="F46" s="183"/>
      <c r="G46" s="183"/>
    </row>
    <row r="47" spans="1:9" x14ac:dyDescent="0.3">
      <c r="A47" s="182"/>
      <c r="B47" s="182"/>
      <c r="C47" s="182"/>
      <c r="D47" s="182"/>
      <c r="E47" s="19"/>
      <c r="F47" s="182"/>
      <c r="G47" s="182"/>
      <c r="H47" s="182"/>
    </row>
    <row r="48" spans="1:9" ht="4.2" customHeight="1" x14ac:dyDescent="0.3"/>
    <row r="49" spans="1:9" x14ac:dyDescent="0.3">
      <c r="A49" s="4" t="s">
        <v>49</v>
      </c>
      <c r="B49" s="4"/>
      <c r="C49" s="4"/>
      <c r="D49" s="4"/>
      <c r="E49" s="4"/>
      <c r="F49" s="4"/>
      <c r="G49" s="4"/>
      <c r="H49" s="4"/>
      <c r="I49" s="4"/>
    </row>
    <row r="50" spans="1:9" ht="4.95" customHeight="1" x14ac:dyDescent="0.3"/>
    <row r="51" spans="1:9" ht="4.95" customHeight="1" x14ac:dyDescent="0.3"/>
    <row r="52" spans="1:9" ht="27.45" customHeight="1" x14ac:dyDescent="0.3"/>
    <row r="53" spans="1:9" ht="33" customHeight="1" x14ac:dyDescent="0.3"/>
    <row r="54" spans="1:9" ht="15" customHeight="1" x14ac:dyDescent="0.3"/>
  </sheetData>
  <sheetProtection password="9703" sheet="1" objects="1" scenarios="1"/>
  <mergeCells count="19">
    <mergeCell ref="C16:F16"/>
    <mergeCell ref="C17:F17"/>
    <mergeCell ref="C18:F18"/>
    <mergeCell ref="C23:F23"/>
    <mergeCell ref="C24:F24"/>
    <mergeCell ref="C19:F19"/>
    <mergeCell ref="C6:F6"/>
    <mergeCell ref="C11:F11"/>
    <mergeCell ref="C12:F12"/>
    <mergeCell ref="C13:F13"/>
    <mergeCell ref="C14:F14"/>
    <mergeCell ref="C25:F25"/>
    <mergeCell ref="C26:F26"/>
    <mergeCell ref="A33:I38"/>
    <mergeCell ref="A47:D47"/>
    <mergeCell ref="E46:G46"/>
    <mergeCell ref="F47:H47"/>
    <mergeCell ref="A42:I43"/>
    <mergeCell ref="A44:I44"/>
  </mergeCells>
  <printOptions horizontalCentered="1"/>
  <pageMargins left="0.7" right="0.7" top="0.5" bottom="0.5" header="0.3" footer="0.3"/>
  <pageSetup scale="93" orientation="portrait" r:id="rId1"/>
  <headerFooter>
    <oddHeader>&amp;CTRI-COUNTIES REGIONAL CENTER</oddHeader>
  </headerFooter>
  <drawing r:id="rId2"/>
  <legacyDrawing r:id="rId3"/>
  <controls>
    <mc:AlternateContent xmlns:mc="http://schemas.openxmlformats.org/markup-compatibility/2006">
      <mc:Choice Requires="x14">
        <control shapeId="2055" r:id="rId4" name="CheckBox1">
          <controlPr autoLine="0" r:id="rId5">
            <anchor moveWithCells="1">
              <from>
                <xdr:col>2</xdr:col>
                <xdr:colOff>678180</xdr:colOff>
                <xdr:row>39</xdr:row>
                <xdr:rowOff>83820</xdr:rowOff>
              </from>
              <to>
                <xdr:col>4</xdr:col>
                <xdr:colOff>449580</xdr:colOff>
                <xdr:row>40</xdr:row>
                <xdr:rowOff>30480</xdr:rowOff>
              </to>
            </anchor>
          </controlPr>
        </control>
      </mc:Choice>
      <mc:Fallback>
        <control shapeId="2055" r:id="rId4" name="CheckBox1"/>
      </mc:Fallback>
    </mc:AlternateContent>
    <mc:AlternateContent xmlns:mc="http://schemas.openxmlformats.org/markup-compatibility/2006">
      <mc:Choice Requires="x14">
        <control shapeId="2054" r:id="rId6" name="Button 6">
          <controlPr defaultSize="0" print="0" autoFill="0" autoPict="0" macro="[0]!Mail_workbook_1">
            <anchor moveWithCells="1" sizeWithCells="1">
              <from>
                <xdr:col>2</xdr:col>
                <xdr:colOff>403860</xdr:colOff>
                <xdr:row>44</xdr:row>
                <xdr:rowOff>0</xdr:rowOff>
              </from>
              <to>
                <xdr:col>4</xdr:col>
                <xdr:colOff>152400</xdr:colOff>
                <xdr:row>45</xdr:row>
                <xdr:rowOff>175260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Vendor Worksheet Instructions</vt:lpstr>
      <vt:lpstr>Vendor Worksheet</vt:lpstr>
      <vt:lpstr>Certification Instructions</vt:lpstr>
      <vt:lpstr>Vendor Summary &amp; Certification</vt:lpstr>
      <vt:lpstr>A</vt:lpstr>
      <vt:lpstr>B</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student</cp:lastModifiedBy>
  <cp:lastPrinted>2015-07-28T16:44:21Z</cp:lastPrinted>
  <dcterms:created xsi:type="dcterms:W3CDTF">2014-03-02T16:48:59Z</dcterms:created>
  <dcterms:modified xsi:type="dcterms:W3CDTF">2015-08-14T17:07:41Z</dcterms:modified>
</cp:coreProperties>
</file>